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ampconsultantsfr.sharepoint.com/sites/AMP_Consultants/Documents partages/ACTIVITÉ/02- CLIENTS PUBLICS/21_ENPC/02.Dossiers/32- Espaces verts/02 - DCE/V1/"/>
    </mc:Choice>
  </mc:AlternateContent>
  <xr:revisionPtr revIDLastSave="12" documentId="13_ncr:1_{00678615-1A49-4063-A324-E22F97B54530}" xr6:coauthVersionLast="47" xr6:coauthVersionMax="47" xr10:uidLastSave="{2F5E145D-E954-4B44-8137-D40C56A1D061}"/>
  <bookViews>
    <workbookView xWindow="-120" yWindow="-120" windowWidth="29040" windowHeight="15720" activeTab="1" xr2:uid="{00000000-000D-0000-FFFF-FFFF00000000}"/>
  </bookViews>
  <sheets>
    <sheet name="Page de garde" sheetId="3" r:id="rId1"/>
    <sheet name="Annexe 1- DPGF" sheetId="1" r:id="rId2"/>
    <sheet name="Annexe 2 - BPU" sheetId="2" r:id="rId3"/>
  </sheets>
  <definedNames>
    <definedName name="_xlnm.Print_Area" localSheetId="1">'Annexe 1- DPGF'!$A$1:$J$56</definedName>
    <definedName name="_xlnm.Print_Area" localSheetId="2">'Annexe 2 - BPU'!$A$1:$E$40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7" i="1" l="1"/>
  <c r="C55" i="1"/>
  <c r="E36" i="1"/>
  <c r="E34" i="1"/>
  <c r="E20" i="1"/>
  <c r="E19" i="1"/>
  <c r="E11" i="1"/>
  <c r="J47" i="1" l="1"/>
  <c r="F55" i="1" s="1"/>
  <c r="H47" i="1"/>
  <c r="H49" i="1" s="1"/>
  <c r="G47" i="1"/>
  <c r="D55" i="1" s="1"/>
  <c r="J34" i="1"/>
  <c r="H34" i="1"/>
  <c r="G34" i="1"/>
  <c r="J29" i="1"/>
  <c r="H29" i="1"/>
  <c r="G29" i="1"/>
  <c r="J16" i="1"/>
  <c r="J18" i="1" s="1"/>
  <c r="H16" i="1"/>
  <c r="G16" i="1"/>
  <c r="E16" i="1"/>
  <c r="E18" i="1" s="1"/>
  <c r="C53" i="1" s="1"/>
  <c r="J11" i="1"/>
  <c r="H11" i="1"/>
  <c r="G11" i="1"/>
  <c r="J20" i="1" l="1"/>
  <c r="F53" i="1"/>
  <c r="G49" i="1"/>
  <c r="J48" i="1"/>
  <c r="G18" i="1"/>
  <c r="G20" i="1" s="1"/>
  <c r="G36" i="1"/>
  <c r="D54" i="1" s="1"/>
  <c r="H18" i="1"/>
  <c r="H19" i="1" s="1"/>
  <c r="H36" i="1"/>
  <c r="E54" i="1" s="1"/>
  <c r="J36" i="1"/>
  <c r="F54" i="1" s="1"/>
  <c r="G48" i="1"/>
  <c r="E49" i="1"/>
  <c r="E29" i="1"/>
  <c r="C54" i="1" s="1"/>
  <c r="E53" i="1"/>
  <c r="J19" i="1"/>
  <c r="H48" i="1"/>
  <c r="E55" i="1"/>
  <c r="J49" i="1"/>
  <c r="H20" i="1" l="1"/>
  <c r="F56" i="1"/>
  <c r="D53" i="1"/>
  <c r="D56" i="1" s="1"/>
  <c r="G19" i="1"/>
  <c r="C56" i="1"/>
  <c r="E48" i="1"/>
  <c r="E5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Caroline FERNANDES</author>
  </authors>
  <commentList>
    <comment ref="A1" authorId="0" shapeId="0" xr:uid="{EB5ACDE1-78AB-467D-879F-280F1D9B8BFA}">
      <text>
        <r>
          <rPr>
            <b/>
            <sz val="9"/>
            <color indexed="81"/>
            <rFont val="Tahoma"/>
            <charset val="1"/>
          </rPr>
          <t>Caroline FERNANDES:</t>
        </r>
        <r>
          <rPr>
            <sz val="9"/>
            <color indexed="81"/>
            <rFont val="Tahoma"/>
            <charset val="1"/>
          </rPr>
          <t xml:space="preserve">
mettre nouveaux logos</t>
        </r>
      </text>
    </comment>
  </commentList>
</comments>
</file>

<file path=xl/sharedStrings.xml><?xml version="1.0" encoding="utf-8"?>
<sst xmlns="http://schemas.openxmlformats.org/spreadsheetml/2006/main" count="192" uniqueCount="91">
  <si>
    <t>DESIGNATION</t>
  </si>
  <si>
    <t>U</t>
  </si>
  <si>
    <t>QUANTITE</t>
  </si>
  <si>
    <t xml:space="preserve">Surfaces engazonnées </t>
  </si>
  <si>
    <t xml:space="preserve">Massifs plantés </t>
  </si>
  <si>
    <t>Ens</t>
  </si>
  <si>
    <t xml:space="preserve">MONTANT MENSUEL €/HT </t>
  </si>
  <si>
    <t>m²</t>
  </si>
  <si>
    <t>MONTANT 
MENSUEL €/TTC</t>
  </si>
  <si>
    <t>TOTAL</t>
  </si>
  <si>
    <t xml:space="preserve">MONTANT ANNUEL
 €/HT </t>
  </si>
  <si>
    <t>MONTANT 
ANNUEL €/TTC</t>
  </si>
  <si>
    <t>u</t>
  </si>
  <si>
    <t>Sous-total</t>
  </si>
  <si>
    <t>ENTRETIEN DES ESPACES VERTS EXTERIEURS</t>
  </si>
  <si>
    <t>LOCATION  ET ENTRETIEN DE BACS ET DE PLANTES VERTES</t>
  </si>
  <si>
    <t xml:space="preserve">MONTANT UNITAIRE €/HT </t>
  </si>
  <si>
    <t>Désherbage manuel des sols non plantés</t>
  </si>
  <si>
    <t>Désherbage chimique des sols non plantés</t>
  </si>
  <si>
    <t>forfait</t>
  </si>
  <si>
    <t>Gazon planté</t>
  </si>
  <si>
    <t xml:space="preserve">Berbéris </t>
  </si>
  <si>
    <t>Wégelia</t>
  </si>
  <si>
    <t xml:space="preserve">Eléagnus </t>
  </si>
  <si>
    <t xml:space="preserve">Chèvrefeuille </t>
  </si>
  <si>
    <t>Abélia</t>
  </si>
  <si>
    <t xml:space="preserve">Pieris </t>
  </si>
  <si>
    <t xml:space="preserve">Lilas </t>
  </si>
  <si>
    <t>Cyprès</t>
  </si>
  <si>
    <t xml:space="preserve">Charmille </t>
  </si>
  <si>
    <t xml:space="preserve">Fusain du Japon </t>
  </si>
  <si>
    <t>Lavande</t>
  </si>
  <si>
    <t>Ramassage des déchets et détritus sur tout le site</t>
  </si>
  <si>
    <t>TOTAL ENPC (72%)</t>
  </si>
  <si>
    <t xml:space="preserve">Entretien des surfaces engazonnées </t>
  </si>
  <si>
    <t>ml</t>
  </si>
  <si>
    <t>AE_ANNEXE 2 
BORDEREAU DES PRIX UNITAIRES</t>
  </si>
  <si>
    <t>Entretien du bassin</t>
  </si>
  <si>
    <t>AE_ANNEXE 1 
DECOMPOSITION DU PRIX GLOBAL ET FORFAITAIRE (DPGF)</t>
  </si>
  <si>
    <t>Démoussage des sols non plantés</t>
  </si>
  <si>
    <t>Plantations d'arbre</t>
  </si>
  <si>
    <t>ANNEXES FINANCIERES A L'ACTE D'ENGAGEMENT</t>
  </si>
  <si>
    <r>
      <rPr>
        <b/>
        <u/>
        <sz val="11"/>
        <rFont val="Garamond"/>
        <family val="1"/>
      </rPr>
      <t>Avertissement</t>
    </r>
    <r>
      <rPr>
        <sz val="11"/>
        <rFont val="Garamond"/>
        <family val="1"/>
      </rPr>
      <t xml:space="preserve">
</t>
    </r>
    <r>
      <rPr>
        <b/>
        <sz val="11"/>
        <rFont val="Garamond"/>
        <family val="1"/>
      </rPr>
      <t>1) Les prix renseignés dans les présentes annexes sont contractuels.</t>
    </r>
    <r>
      <rPr>
        <sz val="11"/>
        <rFont val="Garamond"/>
        <family val="1"/>
      </rPr>
      <t xml:space="preserve">
Les prix sont exprimés en euros hors taxes (HT) auxquels s’applique le taux de TVA en vigueur.
Les prix sont réputés comprendre toutes les charges fiscales, parafiscales et autres, ainsi que tous les frais correspondant aux opérations.
</t>
    </r>
    <r>
      <rPr>
        <b/>
        <sz val="11"/>
        <rFont val="Garamond"/>
        <family val="1"/>
      </rPr>
      <t>2) Le candidat veille à renseigner intégralement la présente annexe sans modifier la désignation des prestations.</t>
    </r>
    <r>
      <rPr>
        <sz val="11"/>
        <rFont val="Garamond"/>
        <family val="1"/>
      </rPr>
      <t xml:space="preserve">
Tout dossier incomplet ou non conforme peut entraîner l’irrecevabilité et le rejet de l’offre.
</t>
    </r>
    <r>
      <rPr>
        <i/>
        <sz val="11"/>
        <rFont val="Garamond"/>
        <family val="1"/>
      </rPr>
      <t>Le présent document comprend 3 onglets (celui-ci compris).</t>
    </r>
  </si>
  <si>
    <t>Entretien des espaces non plantés ; talus, voiries, parkings, circulations piétons,…</t>
  </si>
  <si>
    <t>TOTAL IGN-ENSG (28%)</t>
  </si>
  <si>
    <t xml:space="preserve">Location des bacs pour plantes vertes </t>
  </si>
  <si>
    <t>Location des plantes vertes</t>
  </si>
  <si>
    <t>Entretien des bacs et plantes vertes</t>
  </si>
  <si>
    <r>
      <t xml:space="preserve">ENTRETIEN DES ESPACES VERTS EXTERIEURS - ENTRETIEN ET LOCATION DE BACS ET DE PLANTES VERTES 
</t>
    </r>
    <r>
      <rPr>
        <b/>
        <sz val="16"/>
        <rFont val="Garamond"/>
        <family val="1"/>
      </rPr>
      <t>BATIMENT CARNOT / CASSINI - ENPC / IGN-ENSG</t>
    </r>
  </si>
  <si>
    <r>
      <t xml:space="preserve">ENTRETIEN DES ESPACES VERTS EXTERIEURS 
</t>
    </r>
    <r>
      <rPr>
        <b/>
        <sz val="16"/>
        <rFont val="Garamond"/>
        <family val="1"/>
      </rPr>
      <t xml:space="preserve">BATIMENT CORIOLIS - ENPC </t>
    </r>
  </si>
  <si>
    <t>Chemin en béton désactivé</t>
  </si>
  <si>
    <t>Clôture grillagée</t>
  </si>
  <si>
    <t>* Il appartient au prestataire de vérifier les surfaces liées au bâtiment Coriolis.</t>
  </si>
  <si>
    <t>ENTRETIEN DES ESPACES VERTS EXTERIEURS (HORS TERRASSE) *</t>
  </si>
  <si>
    <t>ENTRETIEN DES ESPACES VERTS DE LA TERRASSE *</t>
  </si>
  <si>
    <t>TOTAL ENTRETIEN DES ESPACES VERTS - LOCATION ET ENTRETIEN DE BACS ET PLANTES VERTES - ENTRETIEN DU TERRAIN DE SPORT DU BOIS DE L'ETANG</t>
  </si>
  <si>
    <t>TOTAL ENTRETIEN DES ESPACES VERTS - LOCATION ET ENTRETIEN DES BACS ET PLANTES VERTES - CARNOT/CASSINI</t>
  </si>
  <si>
    <t>TOTAL ENTRETIEN DES ESPACES VERTS - CORIOLIS</t>
  </si>
  <si>
    <t>TOTAL ENTRETIEN DES ESPACES VERTS - TERRAIN DE SPORT DU BOIS DE L'ETANG</t>
  </si>
  <si>
    <t xml:space="preserve">Ens </t>
  </si>
  <si>
    <t xml:space="preserve">PRIX UNITAIRE € HT </t>
  </si>
  <si>
    <t>PRIX UNITAIRE € TTC</t>
  </si>
  <si>
    <t xml:space="preserve">TOTAL CARNOT/CASSINI - CORIOLIS - TERRAIN DE SPORT </t>
  </si>
  <si>
    <t>Période de garantie</t>
  </si>
  <si>
    <t>PRESTATIONS SUR BONS DE COMMANDE</t>
  </si>
  <si>
    <t>ACHATS SUR BONS DE COMMANDE</t>
  </si>
  <si>
    <t>* à compléter si necessaire</t>
  </si>
  <si>
    <t>MONTANT 
TVA</t>
  </si>
  <si>
    <t>Entretien des espaces non plantés ; talus, voiries, parkings, circulations piétons, bassin,…</t>
  </si>
  <si>
    <t>TOTAL (ENPC 100%)</t>
  </si>
  <si>
    <t>Elagage des arbres jusqu'à 2 m de hauteur</t>
  </si>
  <si>
    <t>Elagage des arbres supérieurs à 2 m de hauteur</t>
  </si>
  <si>
    <t>Elagage des arbres jusqu'à 2 m de hauteur - intervention par 5</t>
  </si>
  <si>
    <t>Elagage des arbres supérieurs à 2 m ht - intervention par 5</t>
  </si>
  <si>
    <t>Livraison, installation et retrait d'un sapin traditionnel nu de hauteur minimale de 4 m</t>
  </si>
  <si>
    <t>Livraison, installation et retrait d'un sapin traditionnel nu de hauteur minimale de 6 m</t>
  </si>
  <si>
    <t>Livraison, installation et retrait d'un sapin traditionnel nu de hauteur minimale de 8 m</t>
  </si>
  <si>
    <t>Livraison, installation et retrait d'un sapin traditionnel nu de hauteur minimale de 10 m</t>
  </si>
  <si>
    <t>Livraison, installation et retrait d'un sapin traditionnel nu de hauteur minimale de 12 m</t>
  </si>
  <si>
    <t>Livraison, installation et retrait d'un sapin traditionnel nu de hauteur comprise entre 1,5 et 2 m</t>
  </si>
  <si>
    <t>Fourniture et pose de décorations sur sapin de 4 m</t>
  </si>
  <si>
    <t>Fourniture et pose de décorations sur sapin de 6 m</t>
  </si>
  <si>
    <t>Fourniture et pose de décorations sur sapin de 8 m</t>
  </si>
  <si>
    <t>Fourniture et pose de décorations sur sapin de 10 m</t>
  </si>
  <si>
    <t>Fourniture et pose de décorations sur sapin de 12 m</t>
  </si>
  <si>
    <t xml:space="preserve">Entretien du terrain synthétique </t>
  </si>
  <si>
    <t>Débroussaillage clôture externe sur 3 m</t>
  </si>
  <si>
    <t>Désherbage du terrain sur 5 m</t>
  </si>
  <si>
    <r>
      <t xml:space="preserve">ENTRETIEN DES ESPACES VERTS EXTERIEURS
</t>
    </r>
    <r>
      <rPr>
        <b/>
        <sz val="16"/>
        <rFont val="Garamond"/>
        <family val="1"/>
      </rPr>
      <t>TERRAIN DE SPORT DU BOIS DE L'ETANG - ENPC / IGN-ENSG</t>
    </r>
  </si>
  <si>
    <r>
      <rPr>
        <sz val="16"/>
        <rFont val="Garamond"/>
        <family val="1"/>
      </rPr>
      <t>MARCHE 202601 (ENPC) / N° 2022-          (IGN)</t>
    </r>
    <r>
      <rPr>
        <sz val="14"/>
        <rFont val="Garamond"/>
        <family val="1"/>
      </rPr>
      <t xml:space="preserve">
</t>
    </r>
    <r>
      <rPr>
        <b/>
        <sz val="20"/>
        <rFont val="Garamond"/>
        <family val="1"/>
      </rPr>
      <t>ENTRETIEN DES ESPACES VERTS EXTERIEURS ET DU TERRAIN DE SPORT, LOCATION ET ENTRETIEN DE BACS ET PLANTES VERTES</t>
    </r>
  </si>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</sst>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quot;;\-#,##0.00\ &quot;€&quot;"/>
    <numFmt numFmtId="44" formatCode="_-* #,##0.00\ &quot;€&quot;_-;\-* #,##0.00\ &quot;€&quot;_-;_-* &quot;-&quot;??\ &quot;€&quot;_-;_-@_-"/>
    <numFmt numFmtId="164" formatCode="_-* #,##0.00\ _€_-;\-* #,##0.00\ _€_-;_-* &quot;-&quot;??\ _€_-;_-@_-"/>
  </numFmts>
  <fonts count="31">
    <font>
      <sz val="10"/>
      <name val="Palatino Linotype"/>
    </font>
    <font>
      <sz val="10"/>
      <name val="Palatino Linotype"/>
    </font>
    <font>
      <sz val="8"/>
      <name val="Palatino Linotype"/>
      <family val="1"/>
    </font>
    <font>
      <sz val="10"/>
      <name val="Garamond"/>
      <family val="1"/>
    </font>
    <font>
      <b/>
      <sz val="14"/>
      <name val="Garamond"/>
      <family val="1"/>
    </font>
    <font>
      <b/>
      <sz val="12"/>
      <name val="Garamond"/>
      <family val="1"/>
    </font>
    <font>
      <sz val="12"/>
      <name val="Garamond"/>
      <family val="1"/>
    </font>
    <font>
      <b/>
      <sz val="10"/>
      <name val="Garamond"/>
      <family val="1"/>
    </font>
    <font>
      <b/>
      <sz val="18"/>
      <color rgb="FF0070C0"/>
      <name val="Garamond"/>
      <family val="1"/>
    </font>
    <font>
      <b/>
      <sz val="18"/>
      <color theme="4" tint="-0.249977111117893"/>
      <name val="Garamond"/>
      <family val="1"/>
    </font>
    <font>
      <sz val="10"/>
      <name val="Arial"/>
      <family val="2"/>
    </font>
    <font>
      <sz val="10"/>
      <name val="Palatino Linotype"/>
      <family val="1"/>
    </font>
    <font>
      <sz val="10"/>
      <name val="Geneva"/>
    </font>
    <font>
      <b/>
      <sz val="20"/>
      <name val="Garamond"/>
      <family val="1"/>
    </font>
    <font>
      <sz val="16"/>
      <name val="Garamond"/>
      <family val="1"/>
    </font>
    <font>
      <sz val="14"/>
      <name val="Garamond"/>
      <family val="1"/>
    </font>
    <font>
      <sz val="11"/>
      <name val="Garamond"/>
      <family val="1"/>
    </font>
    <font>
      <b/>
      <u/>
      <sz val="11"/>
      <name val="Garamond"/>
      <family val="1"/>
    </font>
    <font>
      <b/>
      <sz val="11"/>
      <name val="Garamond"/>
      <family val="1"/>
    </font>
    <font>
      <i/>
      <sz val="11"/>
      <name val="Garamond"/>
      <family val="1"/>
    </font>
    <font>
      <b/>
      <sz val="16"/>
      <name val="Garamond"/>
      <family val="1"/>
    </font>
    <font>
      <b/>
      <sz val="10"/>
      <color theme="0"/>
      <name val="Garamond"/>
      <family val="1"/>
    </font>
    <font>
      <b/>
      <sz val="18"/>
      <color theme="0"/>
      <name val="Garamond"/>
      <family val="1"/>
    </font>
    <font>
      <b/>
      <sz val="10"/>
      <name val="Palatino Linotype"/>
      <family val="1"/>
    </font>
    <font>
      <i/>
      <sz val="10"/>
      <name val="Garamond"/>
      <family val="1"/>
    </font>
    <font>
      <sz val="8"/>
      <name val="Garamond"/>
      <family val="1"/>
    </font>
    <font>
      <u/>
      <sz val="10"/>
      <name val="Garamond"/>
      <family val="1"/>
    </font>
    <font>
      <u/>
      <sz val="10"/>
      <name val="Palatino Linotype"/>
      <family val="1"/>
    </font>
    <font>
      <sz val="10"/>
      <color theme="0"/>
      <name val="Garamond"/>
      <family val="1"/>
    </font>
    <font>
      <sz val="9"/>
      <color indexed="81"/>
      <name val="Tahoma"/>
      <charset val="1"/>
    </font>
    <font>
      <b/>
      <sz val="9"/>
      <color indexed="81"/>
      <name val="Tahoma"/>
      <charset val="1"/>
    </font>
  </fonts>
  <fills count="12">
    <fill>
      <patternFill patternType="none"/>
    </fill>
    <fill>
      <patternFill patternType="gray125"/>
    </fill>
    <fill>
      <patternFill patternType="solid">
        <fgColor theme="4" tint="0.39997558519241921"/>
        <bgColor indexed="64"/>
      </patternFill>
    </fill>
    <fill>
      <patternFill patternType="solid">
        <fgColor theme="4" tint="0.39997558519241921"/>
        <bgColor rgb="FF000000"/>
      </patternFill>
    </fill>
    <fill>
      <patternFill patternType="solid">
        <fgColor theme="4" tint="0.79998168889431442"/>
        <bgColor indexed="64"/>
      </patternFill>
    </fill>
    <fill>
      <patternFill patternType="solid">
        <fgColor theme="4" tint="0.79998168889431442"/>
        <bgColor rgb="FF000000"/>
      </patternFill>
    </fill>
    <fill>
      <patternFill patternType="solid">
        <fgColor theme="2"/>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0"/>
        <bgColor rgb="FF000000"/>
      </patternFill>
    </fill>
    <fill>
      <patternFill patternType="solid">
        <fgColor rgb="FFFF0000"/>
        <bgColor indexed="64"/>
      </patternFill>
    </fill>
  </fills>
  <borders count="47">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5">
    <xf numFmtId="0" fontId="0" fillId="0" borderId="0"/>
    <xf numFmtId="44" fontId="1" fillId="0" borderId="0" applyFont="0" applyFill="0" applyBorder="0" applyAlignment="0" applyProtection="0"/>
    <xf numFmtId="0" fontId="10" fillId="0" borderId="0"/>
    <xf numFmtId="0" fontId="11" fillId="0" borderId="0"/>
    <xf numFmtId="0" fontId="12" fillId="0" borderId="0"/>
  </cellStyleXfs>
  <cellXfs count="187">
    <xf numFmtId="0" fontId="0" fillId="0" borderId="0" xfId="0"/>
    <xf numFmtId="0" fontId="3" fillId="0" borderId="0" xfId="0" applyFont="1"/>
    <xf numFmtId="0" fontId="3" fillId="0" borderId="10" xfId="0" applyFont="1" applyBorder="1" applyAlignment="1">
      <alignment vertical="top" wrapText="1"/>
    </xf>
    <xf numFmtId="0" fontId="3" fillId="0" borderId="9" xfId="0" applyFont="1" applyBorder="1" applyAlignment="1">
      <alignment horizontal="center" vertical="top" wrapText="1"/>
    </xf>
    <xf numFmtId="7" fontId="3" fillId="0" borderId="9" xfId="1" applyNumberFormat="1" applyFont="1" applyBorder="1" applyAlignment="1">
      <alignment horizontal="center" vertical="top" wrapText="1"/>
    </xf>
    <xf numFmtId="7" fontId="3" fillId="0" borderId="10" xfId="1" applyNumberFormat="1" applyFont="1" applyBorder="1" applyAlignment="1">
      <alignment horizontal="left" vertical="top" wrapText="1"/>
    </xf>
    <xf numFmtId="0" fontId="3" fillId="0" borderId="9"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3" fillId="0" borderId="14" xfId="0" applyFont="1" applyBorder="1" applyAlignment="1">
      <alignment vertical="top" wrapText="1"/>
    </xf>
    <xf numFmtId="0" fontId="3" fillId="0" borderId="11" xfId="0" applyFont="1" applyBorder="1" applyAlignment="1">
      <alignment horizontal="center" vertical="top" wrapText="1"/>
    </xf>
    <xf numFmtId="0" fontId="3" fillId="0" borderId="11" xfId="0" applyFont="1" applyBorder="1" applyAlignment="1">
      <alignment horizontal="center" vertical="center" wrapText="1"/>
    </xf>
    <xf numFmtId="0" fontId="3" fillId="0" borderId="13" xfId="0" applyFont="1" applyBorder="1" applyAlignment="1">
      <alignment horizontal="center" vertical="top" wrapText="1"/>
    </xf>
    <xf numFmtId="0" fontId="11" fillId="0" borderId="0" xfId="3"/>
    <xf numFmtId="0" fontId="3" fillId="7" borderId="0" xfId="0" applyFont="1" applyFill="1"/>
    <xf numFmtId="0" fontId="7" fillId="7" borderId="0" xfId="0" applyFont="1" applyFill="1" applyAlignment="1">
      <alignment vertical="top" wrapText="1"/>
    </xf>
    <xf numFmtId="44" fontId="3" fillId="7" borderId="0" xfId="1" applyFont="1" applyFill="1" applyBorder="1" applyAlignment="1">
      <alignment horizontal="center" vertical="top" wrapText="1"/>
    </xf>
    <xf numFmtId="0" fontId="3" fillId="7" borderId="0" xfId="0" applyFont="1" applyFill="1" applyAlignment="1">
      <alignment horizontal="center" vertical="top" wrapText="1"/>
    </xf>
    <xf numFmtId="0" fontId="4" fillId="7" borderId="0" xfId="0" applyFont="1" applyFill="1"/>
    <xf numFmtId="0" fontId="3" fillId="0" borderId="0" xfId="0" applyFont="1" applyAlignment="1">
      <alignment horizontal="center" vertical="center"/>
    </xf>
    <xf numFmtId="0" fontId="0" fillId="0" borderId="0" xfId="0" applyAlignment="1">
      <alignment horizontal="center" vertical="center"/>
    </xf>
    <xf numFmtId="7" fontId="7" fillId="0" borderId="13" xfId="1" applyNumberFormat="1" applyFont="1" applyFill="1" applyBorder="1" applyAlignment="1">
      <alignment horizontal="center" vertical="center" wrapText="1"/>
    </xf>
    <xf numFmtId="0" fontId="7" fillId="0" borderId="13" xfId="1" applyNumberFormat="1" applyFont="1" applyFill="1" applyBorder="1" applyAlignment="1">
      <alignment horizontal="center" vertical="center" wrapText="1"/>
    </xf>
    <xf numFmtId="7" fontId="7" fillId="0" borderId="14" xfId="1" applyNumberFormat="1" applyFont="1" applyFill="1" applyBorder="1" applyAlignment="1">
      <alignment horizontal="left" vertical="center" wrapText="1"/>
    </xf>
    <xf numFmtId="0" fontId="7" fillId="0" borderId="13" xfId="0" applyFont="1" applyBorder="1" applyAlignment="1">
      <alignment horizontal="center" vertical="center" wrapText="1"/>
    </xf>
    <xf numFmtId="164" fontId="3" fillId="0" borderId="9" xfId="1" applyNumberFormat="1" applyFont="1" applyBorder="1" applyAlignment="1">
      <alignment horizontal="right" vertical="center" wrapText="1"/>
    </xf>
    <xf numFmtId="164" fontId="3" fillId="0" borderId="9" xfId="1" applyNumberFormat="1" applyFont="1" applyFill="1" applyBorder="1" applyAlignment="1">
      <alignment horizontal="right" vertical="center" wrapText="1"/>
    </xf>
    <xf numFmtId="164" fontId="3" fillId="0" borderId="1" xfId="1" applyNumberFormat="1" applyFont="1" applyFill="1" applyBorder="1" applyAlignment="1">
      <alignment horizontal="right" vertical="center" wrapText="1"/>
    </xf>
    <xf numFmtId="164" fontId="7" fillId="0" borderId="13" xfId="1" applyNumberFormat="1" applyFont="1" applyFill="1" applyBorder="1" applyAlignment="1">
      <alignment horizontal="right" vertical="center" wrapText="1"/>
    </xf>
    <xf numFmtId="7" fontId="7" fillId="0" borderId="15" xfId="1" applyNumberFormat="1" applyFont="1" applyFill="1" applyBorder="1" applyAlignment="1">
      <alignment horizontal="left" vertical="center" wrapText="1"/>
    </xf>
    <xf numFmtId="7" fontId="7" fillId="0" borderId="16" xfId="1" applyNumberFormat="1" applyFont="1" applyFill="1" applyBorder="1" applyAlignment="1">
      <alignment horizontal="center" vertical="center" wrapText="1"/>
    </xf>
    <xf numFmtId="0" fontId="7" fillId="0" borderId="16" xfId="0" applyFont="1" applyBorder="1" applyAlignment="1">
      <alignment horizontal="center" vertical="center" wrapText="1"/>
    </xf>
    <xf numFmtId="164" fontId="7" fillId="0" borderId="16" xfId="1" applyNumberFormat="1" applyFont="1" applyFill="1" applyBorder="1" applyAlignment="1">
      <alignment horizontal="right" vertical="center" wrapText="1"/>
    </xf>
    <xf numFmtId="7" fontId="7" fillId="7" borderId="0" xfId="1" applyNumberFormat="1" applyFont="1" applyFill="1" applyBorder="1" applyAlignment="1">
      <alignment horizontal="left" vertical="center" wrapText="1"/>
    </xf>
    <xf numFmtId="7" fontId="7" fillId="7" borderId="0" xfId="1" applyNumberFormat="1" applyFont="1" applyFill="1" applyBorder="1" applyAlignment="1">
      <alignment horizontal="center" vertical="center" wrapText="1"/>
    </xf>
    <xf numFmtId="0" fontId="7" fillId="7" borderId="0" xfId="0" applyFont="1" applyFill="1" applyAlignment="1">
      <alignment horizontal="center" vertical="center" wrapText="1"/>
    </xf>
    <xf numFmtId="164" fontId="7" fillId="7" borderId="0" xfId="1" applyNumberFormat="1" applyFont="1" applyFill="1" applyBorder="1" applyAlignment="1">
      <alignment horizontal="right" vertical="center" wrapText="1"/>
    </xf>
    <xf numFmtId="7" fontId="7" fillId="0" borderId="5" xfId="1" applyNumberFormat="1" applyFont="1" applyFill="1" applyBorder="1" applyAlignment="1">
      <alignment horizontal="left" vertical="center" wrapText="1"/>
    </xf>
    <xf numFmtId="0" fontId="7" fillId="0" borderId="7" xfId="0" applyFont="1" applyBorder="1" applyAlignment="1">
      <alignment vertical="center" wrapText="1"/>
    </xf>
    <xf numFmtId="0" fontId="7" fillId="0" borderId="14" xfId="0" applyFont="1" applyBorder="1" applyAlignment="1">
      <alignment vertical="center" wrapText="1"/>
    </xf>
    <xf numFmtId="7" fontId="7" fillId="0" borderId="6" xfId="1" applyNumberFormat="1" applyFont="1" applyFill="1" applyBorder="1" applyAlignment="1">
      <alignment horizontal="center" vertical="center" wrapText="1"/>
    </xf>
    <xf numFmtId="0" fontId="7" fillId="0" borderId="6" xfId="0" applyFont="1" applyBorder="1" applyAlignment="1">
      <alignment horizontal="center" vertical="center" wrapText="1"/>
    </xf>
    <xf numFmtId="164" fontId="7" fillId="0" borderId="6" xfId="1" applyNumberFormat="1" applyFont="1" applyFill="1" applyBorder="1" applyAlignment="1">
      <alignment horizontal="right" vertical="center"/>
    </xf>
    <xf numFmtId="164" fontId="7" fillId="0" borderId="8" xfId="1" applyNumberFormat="1" applyFont="1" applyFill="1" applyBorder="1" applyAlignment="1">
      <alignment horizontal="right" vertical="center"/>
    </xf>
    <xf numFmtId="164" fontId="7" fillId="0" borderId="13" xfId="1" applyNumberFormat="1" applyFont="1" applyFill="1" applyBorder="1" applyAlignment="1">
      <alignment horizontal="right" vertical="center"/>
    </xf>
    <xf numFmtId="164" fontId="3" fillId="0" borderId="11" xfId="1" applyNumberFormat="1" applyFont="1" applyBorder="1" applyAlignment="1">
      <alignment horizontal="right" vertical="center" wrapText="1"/>
    </xf>
    <xf numFmtId="164" fontId="3" fillId="0" borderId="11" xfId="1" applyNumberFormat="1" applyFont="1" applyFill="1" applyBorder="1" applyAlignment="1">
      <alignment horizontal="right" vertical="center" wrapText="1"/>
    </xf>
    <xf numFmtId="164" fontId="3" fillId="0" borderId="12" xfId="1" applyNumberFormat="1" applyFont="1" applyFill="1" applyBorder="1" applyAlignment="1">
      <alignment horizontal="right" vertical="center" wrapText="1"/>
    </xf>
    <xf numFmtId="164" fontId="7" fillId="0" borderId="9" xfId="1" applyNumberFormat="1" applyFont="1" applyFill="1" applyBorder="1" applyAlignment="1">
      <alignment horizontal="right" vertical="center" wrapText="1"/>
    </xf>
    <xf numFmtId="164" fontId="3" fillId="0" borderId="13" xfId="1" applyNumberFormat="1" applyFont="1" applyFill="1" applyBorder="1" applyAlignment="1">
      <alignment horizontal="right" vertical="center" wrapText="1"/>
    </xf>
    <xf numFmtId="164" fontId="3" fillId="0" borderId="3" xfId="1" applyNumberFormat="1" applyFont="1" applyFill="1" applyBorder="1" applyAlignment="1">
      <alignment horizontal="right" vertical="center" wrapText="1"/>
    </xf>
    <xf numFmtId="164" fontId="3" fillId="0" borderId="28" xfId="1" applyNumberFormat="1" applyFont="1" applyFill="1" applyBorder="1" applyAlignment="1">
      <alignment horizontal="right" vertical="center" wrapText="1"/>
    </xf>
    <xf numFmtId="0" fontId="4" fillId="7" borderId="0" xfId="0" applyFont="1" applyFill="1" applyAlignment="1">
      <alignment horizontal="center" wrapText="1"/>
    </xf>
    <xf numFmtId="7" fontId="7" fillId="7" borderId="0" xfId="1" applyNumberFormat="1" applyFont="1" applyFill="1" applyBorder="1" applyAlignment="1">
      <alignment horizontal="center" vertical="top" wrapText="1"/>
    </xf>
    <xf numFmtId="0" fontId="7" fillId="7" borderId="0" xfId="0" applyFont="1" applyFill="1"/>
    <xf numFmtId="0" fontId="3" fillId="0" borderId="10" xfId="0" applyFont="1" applyBorder="1" applyAlignment="1">
      <alignment vertical="center" wrapText="1"/>
    </xf>
    <xf numFmtId="7" fontId="3" fillId="0" borderId="10" xfId="1" applyNumberFormat="1" applyFont="1" applyFill="1" applyBorder="1" applyAlignment="1">
      <alignment horizontal="left" vertical="center" wrapText="1"/>
    </xf>
    <xf numFmtId="164" fontId="21" fillId="8" borderId="16" xfId="1" applyNumberFormat="1" applyFont="1" applyFill="1" applyBorder="1" applyAlignment="1">
      <alignment horizontal="right" vertical="center" wrapText="1"/>
    </xf>
    <xf numFmtId="0" fontId="22" fillId="7" borderId="0" xfId="0" applyFont="1" applyFill="1" applyAlignment="1">
      <alignment horizontal="center" wrapText="1"/>
    </xf>
    <xf numFmtId="0" fontId="22" fillId="7" borderId="0" xfId="0" applyFont="1" applyFill="1" applyAlignment="1">
      <alignment horizontal="center"/>
    </xf>
    <xf numFmtId="0" fontId="0" fillId="7" borderId="0" xfId="0" applyFill="1"/>
    <xf numFmtId="0" fontId="7" fillId="0" borderId="30" xfId="0" applyFont="1" applyBorder="1" applyAlignment="1">
      <alignment horizontal="center" vertical="center" wrapText="1"/>
    </xf>
    <xf numFmtId="0" fontId="3" fillId="10" borderId="19" xfId="0" applyFont="1" applyFill="1" applyBorder="1" applyAlignment="1">
      <alignment horizontal="center" vertical="center" wrapText="1"/>
    </xf>
    <xf numFmtId="0" fontId="3" fillId="10" borderId="4" xfId="0" applyFont="1" applyFill="1" applyBorder="1" applyAlignment="1">
      <alignment horizontal="center" vertical="center" wrapText="1"/>
    </xf>
    <xf numFmtId="0" fontId="7" fillId="7" borderId="18" xfId="0" applyFont="1" applyFill="1" applyBorder="1" applyAlignment="1">
      <alignment horizontal="center" vertical="center" wrapText="1"/>
    </xf>
    <xf numFmtId="7" fontId="21" fillId="8" borderId="15" xfId="1" applyNumberFormat="1" applyFont="1" applyFill="1" applyBorder="1" applyAlignment="1">
      <alignment horizontal="left" vertical="center" wrapText="1"/>
    </xf>
    <xf numFmtId="7" fontId="21" fillId="8" borderId="16" xfId="1" applyNumberFormat="1" applyFont="1" applyFill="1" applyBorder="1" applyAlignment="1">
      <alignment horizontal="center" vertical="center" wrapText="1"/>
    </xf>
    <xf numFmtId="0" fontId="6" fillId="7" borderId="0" xfId="0" applyFont="1" applyFill="1" applyAlignment="1">
      <alignment wrapText="1"/>
    </xf>
    <xf numFmtId="0" fontId="6" fillId="7" borderId="0" xfId="0" applyFont="1" applyFill="1" applyAlignment="1">
      <alignment horizontal="center" wrapText="1"/>
    </xf>
    <xf numFmtId="0" fontId="6" fillId="7" borderId="0" xfId="0" applyFont="1" applyFill="1" applyAlignment="1">
      <alignment horizontal="center" vertical="top" wrapText="1"/>
    </xf>
    <xf numFmtId="0" fontId="3" fillId="10" borderId="6" xfId="0" applyFont="1" applyFill="1" applyBorder="1" applyAlignment="1">
      <alignment horizontal="center" vertical="center" wrapText="1"/>
    </xf>
    <xf numFmtId="0" fontId="23" fillId="0" borderId="23" xfId="0" applyFont="1" applyBorder="1" applyAlignment="1">
      <alignment horizontal="center" vertical="center" wrapText="1"/>
    </xf>
    <xf numFmtId="0" fontId="24" fillId="0" borderId="10" xfId="0" applyFont="1" applyBorder="1" applyAlignment="1">
      <alignment vertical="top" wrapText="1"/>
    </xf>
    <xf numFmtId="164" fontId="7" fillId="0" borderId="6" xfId="1" applyNumberFormat="1" applyFont="1" applyFill="1" applyBorder="1" applyAlignment="1">
      <alignment horizontal="right" vertical="center" wrapText="1"/>
    </xf>
    <xf numFmtId="164" fontId="7" fillId="0" borderId="4" xfId="1" applyNumberFormat="1" applyFont="1" applyFill="1" applyBorder="1" applyAlignment="1">
      <alignment horizontal="right" vertical="center" wrapText="1"/>
    </xf>
    <xf numFmtId="0" fontId="7" fillId="0" borderId="5" xfId="0" applyFont="1" applyBorder="1" applyAlignment="1">
      <alignment horizontal="center" vertical="center" wrapText="1"/>
    </xf>
    <xf numFmtId="7" fontId="7" fillId="0" borderId="28" xfId="1" applyNumberFormat="1" applyFont="1" applyFill="1" applyBorder="1" applyAlignment="1">
      <alignment horizontal="center" vertical="center" wrapText="1"/>
    </xf>
    <xf numFmtId="0" fontId="7" fillId="0" borderId="28" xfId="0" applyFont="1" applyBorder="1" applyAlignment="1">
      <alignment horizontal="center" vertical="center" wrapText="1"/>
    </xf>
    <xf numFmtId="0" fontId="7" fillId="0" borderId="27" xfId="0" applyFont="1" applyBorder="1" applyAlignment="1">
      <alignment vertical="center" wrapText="1"/>
    </xf>
    <xf numFmtId="164" fontId="3" fillId="0" borderId="29" xfId="1" applyNumberFormat="1" applyFont="1" applyFill="1" applyBorder="1" applyAlignment="1">
      <alignment horizontal="right" vertical="center" wrapText="1"/>
    </xf>
    <xf numFmtId="0" fontId="3" fillId="0" borderId="31" xfId="0" applyFont="1" applyBorder="1" applyAlignment="1">
      <alignment horizontal="center" wrapText="1"/>
    </xf>
    <xf numFmtId="164" fontId="3" fillId="0" borderId="8" xfId="0" applyNumberFormat="1" applyFont="1" applyBorder="1" applyAlignment="1">
      <alignment horizontal="right" vertical="center" wrapText="1"/>
    </xf>
    <xf numFmtId="164" fontId="3" fillId="0" borderId="2" xfId="0" applyNumberFormat="1" applyFont="1" applyBorder="1" applyAlignment="1">
      <alignment horizontal="right" vertical="center" wrapText="1"/>
    </xf>
    <xf numFmtId="164" fontId="3" fillId="0" borderId="9" xfId="0" applyNumberFormat="1" applyFont="1" applyBorder="1" applyAlignment="1">
      <alignment horizontal="right" vertical="center" wrapText="1"/>
    </xf>
    <xf numFmtId="164" fontId="3" fillId="0" borderId="1" xfId="0" applyNumberFormat="1" applyFont="1" applyBorder="1" applyAlignment="1">
      <alignment horizontal="right" vertical="center" wrapText="1"/>
    </xf>
    <xf numFmtId="164" fontId="3" fillId="0" borderId="12" xfId="0" applyNumberFormat="1" applyFont="1" applyBorder="1" applyAlignment="1">
      <alignment horizontal="right" vertical="center" wrapText="1"/>
    </xf>
    <xf numFmtId="0" fontId="3" fillId="0" borderId="38" xfId="0" applyFont="1" applyBorder="1" applyAlignment="1">
      <alignment horizontal="center" wrapText="1"/>
    </xf>
    <xf numFmtId="164" fontId="3" fillId="0" borderId="13" xfId="0" applyNumberFormat="1" applyFont="1" applyBorder="1" applyAlignment="1">
      <alignment horizontal="right" vertical="center" wrapText="1"/>
    </xf>
    <xf numFmtId="164" fontId="3" fillId="0" borderId="3" xfId="0" applyNumberFormat="1" applyFont="1" applyBorder="1" applyAlignment="1">
      <alignment horizontal="right" vertical="center" wrapText="1"/>
    </xf>
    <xf numFmtId="0" fontId="3" fillId="0" borderId="7" xfId="0" applyFont="1" applyBorder="1" applyAlignment="1">
      <alignment vertical="top" wrapText="1"/>
    </xf>
    <xf numFmtId="0" fontId="3" fillId="0" borderId="8" xfId="0" applyFont="1" applyBorder="1" applyAlignment="1">
      <alignment horizontal="center" vertical="top" wrapText="1"/>
    </xf>
    <xf numFmtId="164" fontId="3" fillId="0" borderId="39" xfId="1" applyNumberFormat="1" applyFont="1" applyFill="1" applyBorder="1" applyAlignment="1">
      <alignment horizontal="right" vertical="center" wrapText="1"/>
    </xf>
    <xf numFmtId="164" fontId="3" fillId="0" borderId="42" xfId="1" applyNumberFormat="1" applyFont="1" applyFill="1" applyBorder="1" applyAlignment="1">
      <alignment horizontal="right" vertical="center" wrapText="1"/>
    </xf>
    <xf numFmtId="164" fontId="3" fillId="0" borderId="41" xfId="1" applyNumberFormat="1" applyFont="1" applyFill="1" applyBorder="1" applyAlignment="1">
      <alignment horizontal="right" vertical="center" wrapText="1"/>
    </xf>
    <xf numFmtId="0" fontId="25"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164" fontId="25" fillId="0" borderId="9" xfId="1" applyNumberFormat="1" applyFont="1" applyBorder="1" applyAlignment="1">
      <alignment horizontal="right" vertical="center" wrapText="1"/>
    </xf>
    <xf numFmtId="164" fontId="25" fillId="0" borderId="39" xfId="1" applyNumberFormat="1" applyFont="1" applyBorder="1" applyAlignment="1">
      <alignment horizontal="right" vertical="center" wrapText="1"/>
    </xf>
    <xf numFmtId="164" fontId="3" fillId="0" borderId="13" xfId="1" applyNumberFormat="1" applyFont="1" applyFill="1" applyBorder="1" applyAlignment="1">
      <alignment horizontal="right" vertical="center"/>
    </xf>
    <xf numFmtId="164" fontId="3" fillId="0" borderId="3" xfId="1" applyNumberFormat="1" applyFont="1" applyFill="1" applyBorder="1" applyAlignment="1">
      <alignment horizontal="right" vertical="center"/>
    </xf>
    <xf numFmtId="164" fontId="3" fillId="0" borderId="4" xfId="1" applyNumberFormat="1" applyFont="1" applyFill="1" applyBorder="1" applyAlignment="1">
      <alignment horizontal="right" vertical="center"/>
    </xf>
    <xf numFmtId="164" fontId="3" fillId="0" borderId="2" xfId="1" applyNumberFormat="1" applyFont="1" applyFill="1" applyBorder="1" applyAlignment="1">
      <alignment horizontal="right" vertical="center"/>
    </xf>
    <xf numFmtId="164" fontId="3" fillId="0" borderId="6" xfId="1" applyNumberFormat="1" applyFont="1" applyFill="1" applyBorder="1" applyAlignment="1">
      <alignment horizontal="right" vertical="center"/>
    </xf>
    <xf numFmtId="164" fontId="3" fillId="0" borderId="8" xfId="1" applyNumberFormat="1" applyFont="1" applyFill="1" applyBorder="1" applyAlignment="1">
      <alignment horizontal="right" vertical="center"/>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164" fontId="3" fillId="9" borderId="13" xfId="1" applyNumberFormat="1" applyFont="1" applyFill="1" applyBorder="1" applyAlignment="1">
      <alignment horizontal="right" vertical="center"/>
    </xf>
    <xf numFmtId="164" fontId="3" fillId="9" borderId="6" xfId="1" applyNumberFormat="1" applyFont="1" applyFill="1" applyBorder="1" applyAlignment="1">
      <alignment horizontal="right" vertical="center"/>
    </xf>
    <xf numFmtId="164" fontId="3" fillId="9" borderId="8" xfId="1" applyNumberFormat="1" applyFont="1" applyFill="1" applyBorder="1" applyAlignment="1">
      <alignment horizontal="right" vertical="center"/>
    </xf>
    <xf numFmtId="164" fontId="3" fillId="9" borderId="9" xfId="1" applyNumberFormat="1" applyFont="1" applyFill="1" applyBorder="1" applyAlignment="1">
      <alignment horizontal="right" vertical="center"/>
    </xf>
    <xf numFmtId="164" fontId="3" fillId="9" borderId="16" xfId="1" applyNumberFormat="1" applyFont="1" applyFill="1" applyBorder="1" applyAlignment="1">
      <alignment horizontal="right" vertical="center"/>
    </xf>
    <xf numFmtId="164" fontId="3" fillId="9" borderId="28" xfId="1" applyNumberFormat="1" applyFont="1" applyFill="1" applyBorder="1" applyAlignment="1">
      <alignment horizontal="right" vertical="center"/>
    </xf>
    <xf numFmtId="164" fontId="3" fillId="0" borderId="16" xfId="1" applyNumberFormat="1" applyFont="1" applyFill="1" applyBorder="1" applyAlignment="1">
      <alignment horizontal="right" vertical="center" wrapText="1"/>
    </xf>
    <xf numFmtId="164" fontId="7" fillId="0" borderId="28" xfId="1" applyNumberFormat="1" applyFont="1" applyFill="1" applyBorder="1" applyAlignment="1">
      <alignment horizontal="right" vertical="center" wrapText="1"/>
    </xf>
    <xf numFmtId="0" fontId="3" fillId="10" borderId="0" xfId="0" applyFont="1" applyFill="1" applyAlignment="1">
      <alignment horizontal="center" vertical="center" wrapText="1"/>
    </xf>
    <xf numFmtId="0" fontId="0" fillId="7" borderId="0" xfId="0" applyFill="1" applyAlignment="1">
      <alignment horizontal="center" vertical="center" wrapText="1"/>
    </xf>
    <xf numFmtId="164" fontId="7" fillId="7" borderId="0" xfId="0" applyNumberFormat="1" applyFont="1" applyFill="1" applyAlignment="1">
      <alignment horizontal="right" vertical="center"/>
    </xf>
    <xf numFmtId="164" fontId="21" fillId="7" borderId="0" xfId="1" applyNumberFormat="1" applyFont="1" applyFill="1" applyBorder="1" applyAlignment="1">
      <alignment horizontal="right" vertical="center" wrapText="1"/>
    </xf>
    <xf numFmtId="0" fontId="3" fillId="10" borderId="18" xfId="0" applyFont="1" applyFill="1" applyBorder="1" applyAlignment="1">
      <alignment horizontal="center" vertical="center" wrapText="1"/>
    </xf>
    <xf numFmtId="164" fontId="28" fillId="8" borderId="16" xfId="1" applyNumberFormat="1" applyFont="1" applyFill="1" applyBorder="1" applyAlignment="1">
      <alignment horizontal="right" vertical="center" wrapText="1"/>
    </xf>
    <xf numFmtId="164" fontId="28" fillId="8" borderId="20" xfId="1" applyNumberFormat="1" applyFont="1" applyFill="1" applyBorder="1" applyAlignment="1">
      <alignment horizontal="right" vertical="center" wrapText="1"/>
    </xf>
    <xf numFmtId="0" fontId="7" fillId="7" borderId="6" xfId="0" applyFont="1" applyFill="1" applyBorder="1" applyAlignment="1">
      <alignment horizontal="center" vertical="center" wrapText="1"/>
    </xf>
    <xf numFmtId="164" fontId="7" fillId="0" borderId="8" xfId="0" applyNumberFormat="1" applyFont="1" applyBorder="1" applyAlignment="1">
      <alignment horizontal="right" vertical="center" wrapText="1"/>
    </xf>
    <xf numFmtId="164" fontId="7" fillId="0" borderId="9" xfId="0" applyNumberFormat="1" applyFont="1" applyBorder="1" applyAlignment="1">
      <alignment horizontal="right" vertical="center" wrapText="1"/>
    </xf>
    <xf numFmtId="164" fontId="7" fillId="0" borderId="11" xfId="0" applyNumberFormat="1" applyFont="1" applyBorder="1" applyAlignment="1">
      <alignment horizontal="right" vertical="center" wrapText="1"/>
    </xf>
    <xf numFmtId="164" fontId="7" fillId="0" borderId="13" xfId="0" applyNumberFormat="1" applyFont="1" applyBorder="1" applyAlignment="1">
      <alignment horizontal="right" vertical="center" wrapText="1"/>
    </xf>
    <xf numFmtId="49" fontId="23" fillId="0" borderId="2" xfId="0" applyNumberFormat="1" applyFont="1" applyBorder="1" applyAlignment="1">
      <alignment horizontal="center" vertical="center"/>
    </xf>
    <xf numFmtId="49" fontId="23" fillId="0" borderId="1" xfId="0" applyNumberFormat="1" applyFont="1" applyBorder="1" applyAlignment="1">
      <alignment horizontal="center" vertical="center"/>
    </xf>
    <xf numFmtId="49" fontId="23" fillId="0" borderId="3" xfId="0" applyNumberFormat="1" applyFont="1" applyBorder="1" applyAlignment="1">
      <alignment horizontal="center" vertical="center"/>
    </xf>
    <xf numFmtId="0" fontId="0" fillId="11" borderId="0" xfId="0" applyFill="1"/>
    <xf numFmtId="0" fontId="3" fillId="11" borderId="31" xfId="0" applyFont="1" applyFill="1" applyBorder="1" applyAlignment="1">
      <alignment horizontal="center" wrapText="1"/>
    </xf>
    <xf numFmtId="164" fontId="7" fillId="11" borderId="9" xfId="0" applyNumberFormat="1" applyFont="1" applyFill="1" applyBorder="1" applyAlignment="1">
      <alignment horizontal="right" vertical="center" wrapText="1"/>
    </xf>
    <xf numFmtId="164" fontId="3" fillId="11" borderId="1" xfId="0" applyNumberFormat="1" applyFont="1" applyFill="1" applyBorder="1" applyAlignment="1">
      <alignment horizontal="right" vertical="center" wrapText="1"/>
    </xf>
    <xf numFmtId="0" fontId="3" fillId="7" borderId="9" xfId="0" applyFont="1" applyFill="1" applyBorder="1" applyAlignment="1">
      <alignment horizontal="center" vertical="center" wrapText="1"/>
    </xf>
    <xf numFmtId="0" fontId="10" fillId="0" borderId="24" xfId="2" applyBorder="1"/>
    <xf numFmtId="0" fontId="10" fillId="0" borderId="25" xfId="2" applyBorder="1"/>
    <xf numFmtId="0" fontId="10" fillId="0" borderId="26" xfId="2" applyBorder="1"/>
    <xf numFmtId="0" fontId="4" fillId="0" borderId="32" xfId="4" applyFont="1" applyBorder="1" applyAlignment="1">
      <alignment horizontal="center" vertical="center" wrapText="1"/>
    </xf>
    <xf numFmtId="0" fontId="13" fillId="0" borderId="33" xfId="4" applyFont="1" applyBorder="1" applyAlignment="1">
      <alignment horizontal="center" vertical="center" wrapText="1"/>
    </xf>
    <xf numFmtId="0" fontId="13" fillId="0" borderId="34" xfId="4" applyFont="1" applyBorder="1" applyAlignment="1">
      <alignment horizontal="center" vertical="center" wrapText="1"/>
    </xf>
    <xf numFmtId="0" fontId="13" fillId="6" borderId="35" xfId="4" applyFont="1" applyFill="1" applyBorder="1" applyAlignment="1">
      <alignment horizontal="center" vertical="center" wrapText="1"/>
    </xf>
    <xf numFmtId="0" fontId="13" fillId="6" borderId="36" xfId="4" applyFont="1" applyFill="1" applyBorder="1" applyAlignment="1">
      <alignment horizontal="center" vertical="center"/>
    </xf>
    <xf numFmtId="0" fontId="13" fillId="6" borderId="37" xfId="4" applyFont="1" applyFill="1" applyBorder="1" applyAlignment="1">
      <alignment horizontal="center" vertical="center"/>
    </xf>
    <xf numFmtId="0" fontId="16" fillId="0" borderId="21" xfId="2" applyFont="1" applyBorder="1" applyAlignment="1">
      <alignment horizontal="center" vertical="center" wrapText="1"/>
    </xf>
    <xf numFmtId="0" fontId="16" fillId="0" borderId="22" xfId="2" applyFont="1" applyBorder="1" applyAlignment="1">
      <alignment horizontal="center" vertical="center"/>
    </xf>
    <xf numFmtId="0" fontId="16" fillId="0" borderId="23" xfId="2" applyFont="1" applyBorder="1" applyAlignment="1">
      <alignment horizontal="center" vertical="center"/>
    </xf>
    <xf numFmtId="0" fontId="8" fillId="0" borderId="21" xfId="0" applyFont="1" applyBorder="1" applyAlignment="1">
      <alignment horizontal="center" wrapText="1"/>
    </xf>
    <xf numFmtId="0" fontId="8" fillId="0" borderId="22" xfId="0" applyFont="1" applyBorder="1" applyAlignment="1">
      <alignment horizontal="center"/>
    </xf>
    <xf numFmtId="0" fontId="8" fillId="0" borderId="23" xfId="0" applyFont="1" applyBorder="1" applyAlignment="1">
      <alignment horizontal="center"/>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5" fillId="4" borderId="27"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40"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4" fillId="3" borderId="21" xfId="0" applyFont="1" applyFill="1" applyBorder="1" applyAlignment="1">
      <alignment horizontal="center" vertical="center" wrapText="1"/>
    </xf>
    <xf numFmtId="0" fontId="4" fillId="3" borderId="22" xfId="0" applyFont="1" applyFill="1" applyBorder="1" applyAlignment="1">
      <alignment horizontal="center" vertical="center"/>
    </xf>
    <xf numFmtId="0" fontId="4" fillId="3" borderId="23" xfId="0" applyFont="1" applyFill="1" applyBorder="1" applyAlignment="1">
      <alignment horizontal="center" vertical="center"/>
    </xf>
    <xf numFmtId="0" fontId="5" fillId="5" borderId="27" xfId="0" applyFont="1" applyFill="1" applyBorder="1" applyAlignment="1">
      <alignment horizontal="center" vertical="center" wrapText="1"/>
    </xf>
    <xf numFmtId="0" fontId="5" fillId="5" borderId="28"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5" fillId="5" borderId="29" xfId="0" applyFont="1" applyFill="1" applyBorder="1" applyAlignment="1">
      <alignment horizontal="center" vertical="center" wrapText="1"/>
    </xf>
    <xf numFmtId="0" fontId="26" fillId="7" borderId="25" xfId="0" applyFont="1" applyFill="1" applyBorder="1" applyAlignment="1">
      <alignment vertical="top" wrapText="1"/>
    </xf>
    <xf numFmtId="0" fontId="27" fillId="0" borderId="25" xfId="0" applyFont="1" applyBorder="1"/>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3" fillId="0" borderId="45" xfId="0" applyFont="1" applyBorder="1" applyAlignment="1">
      <alignment horizontal="left" wrapText="1"/>
    </xf>
    <xf numFmtId="0" fontId="3" fillId="0" borderId="46" xfId="0" applyFont="1" applyBorder="1" applyAlignment="1">
      <alignment horizontal="left" wrapText="1"/>
    </xf>
    <xf numFmtId="0" fontId="3" fillId="0" borderId="43" xfId="0" applyFont="1" applyBorder="1" applyAlignment="1">
      <alignment horizontal="left" wrapText="1"/>
    </xf>
    <xf numFmtId="0" fontId="3" fillId="0" borderId="31" xfId="0" applyFont="1" applyBorder="1" applyAlignment="1">
      <alignment horizontal="left" wrapText="1"/>
    </xf>
    <xf numFmtId="0" fontId="3" fillId="0" borderId="43" xfId="0" applyFont="1" applyBorder="1" applyAlignment="1">
      <alignment horizontal="left" vertical="top" wrapText="1"/>
    </xf>
    <xf numFmtId="0" fontId="3" fillId="0" borderId="31" xfId="0" applyFont="1" applyBorder="1" applyAlignment="1">
      <alignment horizontal="left" vertical="top" wrapText="1"/>
    </xf>
    <xf numFmtId="0" fontId="3" fillId="11" borderId="43" xfId="0" applyFont="1" applyFill="1" applyBorder="1" applyAlignment="1">
      <alignment horizontal="left" wrapText="1"/>
    </xf>
    <xf numFmtId="0" fontId="3" fillId="11" borderId="31" xfId="0" applyFont="1" applyFill="1" applyBorder="1" applyAlignment="1">
      <alignment horizontal="left" wrapText="1"/>
    </xf>
    <xf numFmtId="0" fontId="3" fillId="0" borderId="44" xfId="0" applyFont="1" applyBorder="1" applyAlignment="1">
      <alignment horizontal="left" wrapText="1"/>
    </xf>
    <xf numFmtId="0" fontId="3" fillId="0" borderId="38" xfId="0" applyFont="1" applyBorder="1" applyAlignment="1">
      <alignment horizontal="left" wrapText="1"/>
    </xf>
    <xf numFmtId="0" fontId="9" fillId="0" borderId="21" xfId="0" applyFont="1" applyBorder="1" applyAlignment="1">
      <alignment horizontal="center" wrapText="1"/>
    </xf>
    <xf numFmtId="0" fontId="9" fillId="0" borderId="22" xfId="0" applyFont="1" applyBorder="1" applyAlignment="1">
      <alignment horizontal="center" wrapText="1"/>
    </xf>
    <xf numFmtId="0" fontId="9" fillId="0" borderId="23" xfId="0" applyFont="1" applyBorder="1" applyAlignment="1">
      <alignment horizontal="center" wrapText="1"/>
    </xf>
  </cellXfs>
  <cellStyles count="5">
    <cellStyle name="Monétaire" xfId="1" builtinId="4"/>
    <cellStyle name="Normal" xfId="0" builtinId="0"/>
    <cellStyle name="Normal 2 2" xfId="2" xr:uid="{00000000-0005-0000-0000-000002000000}"/>
    <cellStyle name="Normal 3" xfId="3" xr:uid="{00000000-0005-0000-0000-000003000000}"/>
    <cellStyle name="Normal 3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190500</xdr:colOff>
      <xdr:row>0</xdr:row>
      <xdr:rowOff>304800</xdr:rowOff>
    </xdr:from>
    <xdr:to>
      <xdr:col>9</xdr:col>
      <xdr:colOff>542925</xdr:colOff>
      <xdr:row>0</xdr:row>
      <xdr:rowOff>1638300</xdr:rowOff>
    </xdr:to>
    <xdr:pic>
      <xdr:nvPicPr>
        <xdr:cNvPr id="3" name="Image 2" descr="C:\Users\camille.huard\Desktop\CH\Logo IGN_fichiers\IGN_niou-84486_200x200.jp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96100" y="304800"/>
          <a:ext cx="1190625"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647700</xdr:colOff>
      <xdr:row>0</xdr:row>
      <xdr:rowOff>66675</xdr:rowOff>
    </xdr:from>
    <xdr:to>
      <xdr:col>4</xdr:col>
      <xdr:colOff>258445</xdr:colOff>
      <xdr:row>0</xdr:row>
      <xdr:rowOff>1751965</xdr:rowOff>
    </xdr:to>
    <xdr:pic>
      <xdr:nvPicPr>
        <xdr:cNvPr id="4" name="Image 3" descr="Une image contenant texte, Police, conception, logo&#10;&#10;Le contenu généré par l’IA peut être incorrect.">
          <a:extLst>
            <a:ext uri="{FF2B5EF4-FFF2-40B4-BE49-F238E27FC236}">
              <a16:creationId xmlns:a16="http://schemas.microsoft.com/office/drawing/2014/main" id="{95753A5E-EF1A-E9BE-16FF-1E8F257955F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24100" y="66675"/>
          <a:ext cx="1287145" cy="168529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
  <sheetViews>
    <sheetView view="pageBreakPreview" zoomScaleNormal="100" zoomScaleSheetLayoutView="100" workbookViewId="0">
      <selection sqref="A1:L1"/>
    </sheetView>
  </sheetViews>
  <sheetFormatPr baseColWidth="10" defaultColWidth="12.5703125" defaultRowHeight="15"/>
  <cols>
    <col min="1" max="16384" width="12.5703125" style="13"/>
  </cols>
  <sheetData>
    <row r="1" spans="1:12" ht="150" customHeight="1" thickBot="1">
      <c r="A1" s="135"/>
      <c r="B1" s="136"/>
      <c r="C1" s="136"/>
      <c r="D1" s="136"/>
      <c r="E1" s="136"/>
      <c r="F1" s="136"/>
      <c r="G1" s="136"/>
      <c r="H1" s="136"/>
      <c r="I1" s="136"/>
      <c r="J1" s="136"/>
      <c r="K1" s="136"/>
      <c r="L1" s="137"/>
    </row>
    <row r="2" spans="1:12" ht="50.1" customHeight="1" thickTop="1" thickBot="1">
      <c r="A2" s="138" t="s">
        <v>41</v>
      </c>
      <c r="B2" s="139"/>
      <c r="C2" s="139"/>
      <c r="D2" s="139"/>
      <c r="E2" s="139"/>
      <c r="F2" s="139"/>
      <c r="G2" s="139"/>
      <c r="H2" s="139"/>
      <c r="I2" s="139"/>
      <c r="J2" s="139"/>
      <c r="K2" s="139"/>
      <c r="L2" s="140"/>
    </row>
    <row r="3" spans="1:12" ht="99.95" customHeight="1" thickTop="1" thickBot="1">
      <c r="A3" s="141" t="s">
        <v>89</v>
      </c>
      <c r="B3" s="142"/>
      <c r="C3" s="142"/>
      <c r="D3" s="142"/>
      <c r="E3" s="142"/>
      <c r="F3" s="142"/>
      <c r="G3" s="142"/>
      <c r="H3" s="142"/>
      <c r="I3" s="142"/>
      <c r="J3" s="142"/>
      <c r="K3" s="142"/>
      <c r="L3" s="143"/>
    </row>
    <row r="4" spans="1:12" ht="99.95" customHeight="1" thickBot="1">
      <c r="A4" s="144" t="s">
        <v>42</v>
      </c>
      <c r="B4" s="145"/>
      <c r="C4" s="145"/>
      <c r="D4" s="145"/>
      <c r="E4" s="145"/>
      <c r="F4" s="145"/>
      <c r="G4" s="145"/>
      <c r="H4" s="145"/>
      <c r="I4" s="145"/>
      <c r="J4" s="145"/>
      <c r="K4" s="145"/>
      <c r="L4" s="146"/>
    </row>
  </sheetData>
  <mergeCells count="4">
    <mergeCell ref="A1:L1"/>
    <mergeCell ref="A2:L2"/>
    <mergeCell ref="A3:L3"/>
    <mergeCell ref="A4:L4"/>
  </mergeCells>
  <printOptions horizontalCentered="1" verticalCentered="1"/>
  <pageMargins left="0.39370078740157483" right="0.39370078740157483" top="0.39370078740157483" bottom="0.39370078740157483" header="0.39370078740157483" footer="0.39370078740157483"/>
  <pageSetup paperSize="8" scale="7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6"/>
  <sheetViews>
    <sheetView tabSelected="1" zoomScaleNormal="100" zoomScaleSheetLayoutView="100" workbookViewId="0">
      <selection activeCell="E48" sqref="E48"/>
    </sheetView>
  </sheetViews>
  <sheetFormatPr baseColWidth="10" defaultRowHeight="15"/>
  <cols>
    <col min="1" max="1" width="65.7109375" style="1" customWidth="1"/>
    <col min="2" max="2" width="3.7109375" style="1" customWidth="1"/>
    <col min="3" max="8" width="12.7109375" style="1" customWidth="1"/>
    <col min="9" max="9" width="9.7109375" style="1" customWidth="1"/>
    <col min="10" max="10" width="12.7109375" style="1" customWidth="1"/>
    <col min="11" max="13" width="11.42578125" style="1"/>
  </cols>
  <sheetData>
    <row r="1" spans="1:13" ht="50.1" customHeight="1" thickBot="1">
      <c r="A1" s="147" t="s">
        <v>38</v>
      </c>
      <c r="B1" s="148"/>
      <c r="C1" s="148"/>
      <c r="D1" s="148"/>
      <c r="E1" s="148"/>
      <c r="F1" s="148"/>
      <c r="G1" s="148"/>
      <c r="H1" s="148"/>
      <c r="I1" s="148"/>
      <c r="J1" s="149"/>
    </row>
    <row r="2" spans="1:13" ht="24.95" customHeight="1" thickBot="1">
      <c r="A2" s="58"/>
      <c r="B2" s="59"/>
      <c r="C2" s="59"/>
      <c r="D2" s="59"/>
      <c r="E2" s="59"/>
      <c r="F2" s="59"/>
      <c r="G2" s="59"/>
      <c r="H2" s="59"/>
      <c r="I2" s="59"/>
      <c r="J2" s="59"/>
    </row>
    <row r="3" spans="1:13" ht="50.1" customHeight="1" thickBot="1">
      <c r="A3" s="150" t="s">
        <v>48</v>
      </c>
      <c r="B3" s="151"/>
      <c r="C3" s="151"/>
      <c r="D3" s="151"/>
      <c r="E3" s="151"/>
      <c r="F3" s="151"/>
      <c r="G3" s="151"/>
      <c r="H3" s="151"/>
      <c r="I3" s="151"/>
      <c r="J3" s="152"/>
    </row>
    <row r="4" spans="1:13" ht="50.1" customHeight="1" thickBot="1">
      <c r="A4" s="75" t="s">
        <v>0</v>
      </c>
      <c r="B4" s="41" t="s">
        <v>1</v>
      </c>
      <c r="C4" s="122" t="s">
        <v>2</v>
      </c>
      <c r="D4" s="41" t="s">
        <v>16</v>
      </c>
      <c r="E4" s="41" t="s">
        <v>6</v>
      </c>
      <c r="F4" s="94" t="s">
        <v>67</v>
      </c>
      <c r="G4" s="95" t="s">
        <v>8</v>
      </c>
      <c r="H4" s="41" t="s">
        <v>10</v>
      </c>
      <c r="I4" s="94" t="s">
        <v>67</v>
      </c>
      <c r="J4" s="96" t="s">
        <v>11</v>
      </c>
    </row>
    <row r="5" spans="1:13" s="20" customFormat="1" ht="24.95" customHeight="1">
      <c r="A5" s="153" t="s">
        <v>14</v>
      </c>
      <c r="B5" s="154"/>
      <c r="C5" s="154"/>
      <c r="D5" s="154"/>
      <c r="E5" s="154"/>
      <c r="F5" s="154"/>
      <c r="G5" s="154"/>
      <c r="H5" s="154"/>
      <c r="I5" s="155"/>
      <c r="J5" s="156"/>
      <c r="K5" s="19"/>
      <c r="L5" s="19"/>
      <c r="M5" s="19"/>
    </row>
    <row r="6" spans="1:13" ht="15" customHeight="1">
      <c r="A6" s="2" t="s">
        <v>3</v>
      </c>
      <c r="B6" s="3" t="s">
        <v>7</v>
      </c>
      <c r="C6" s="6">
        <v>2700</v>
      </c>
      <c r="D6" s="25"/>
      <c r="E6" s="25"/>
      <c r="F6" s="97"/>
      <c r="G6" s="26"/>
      <c r="H6" s="25"/>
      <c r="I6" s="98"/>
      <c r="J6" s="27"/>
    </row>
    <row r="7" spans="1:13" ht="15" customHeight="1">
      <c r="A7" s="2" t="s">
        <v>4</v>
      </c>
      <c r="B7" s="3" t="s">
        <v>7</v>
      </c>
      <c r="C7" s="6">
        <v>5250</v>
      </c>
      <c r="D7" s="25"/>
      <c r="E7" s="25"/>
      <c r="F7" s="97"/>
      <c r="G7" s="26"/>
      <c r="H7" s="25"/>
      <c r="I7" s="98"/>
      <c r="J7" s="27"/>
    </row>
    <row r="8" spans="1:13" ht="15" customHeight="1">
      <c r="A8" s="2" t="s">
        <v>43</v>
      </c>
      <c r="B8" s="3" t="s">
        <v>5</v>
      </c>
      <c r="C8" s="6">
        <v>1</v>
      </c>
      <c r="D8" s="25"/>
      <c r="E8" s="25"/>
      <c r="F8" s="97"/>
      <c r="G8" s="26"/>
      <c r="H8" s="25"/>
      <c r="I8" s="98"/>
      <c r="J8" s="27"/>
    </row>
    <row r="9" spans="1:13" ht="15" customHeight="1">
      <c r="A9" s="2" t="s">
        <v>37</v>
      </c>
      <c r="B9" s="3" t="s">
        <v>5</v>
      </c>
      <c r="C9" s="6">
        <v>1</v>
      </c>
      <c r="D9" s="25"/>
      <c r="E9" s="25"/>
      <c r="F9" s="97"/>
      <c r="G9" s="26"/>
      <c r="H9" s="25"/>
      <c r="I9" s="98"/>
      <c r="J9" s="27"/>
    </row>
    <row r="10" spans="1:13" ht="15" customHeight="1">
      <c r="A10" s="72" t="s">
        <v>66</v>
      </c>
      <c r="B10" s="3"/>
      <c r="C10" s="6"/>
      <c r="D10" s="25"/>
      <c r="E10" s="25"/>
      <c r="F10" s="97"/>
      <c r="G10" s="26"/>
      <c r="H10" s="25"/>
      <c r="I10" s="98"/>
      <c r="J10" s="27"/>
    </row>
    <row r="11" spans="1:13" s="20" customFormat="1" ht="24.95" customHeight="1" thickBot="1">
      <c r="A11" s="23" t="s">
        <v>13</v>
      </c>
      <c r="B11" s="21" t="s">
        <v>5</v>
      </c>
      <c r="C11" s="22">
        <v>1</v>
      </c>
      <c r="D11" s="107"/>
      <c r="E11" s="28">
        <f>SUM(E6:E10)</f>
        <v>0</v>
      </c>
      <c r="F11" s="107"/>
      <c r="G11" s="49">
        <f>SUM(G6:G10)</f>
        <v>0</v>
      </c>
      <c r="H11" s="28">
        <f>SUM(H6:H10)</f>
        <v>0</v>
      </c>
      <c r="I11" s="107"/>
      <c r="J11" s="50">
        <f>SUM(J6:J10)</f>
        <v>0</v>
      </c>
      <c r="K11" s="19"/>
      <c r="L11" s="19"/>
      <c r="M11" s="19"/>
    </row>
    <row r="12" spans="1:13" ht="24.95" customHeight="1">
      <c r="A12" s="153" t="s">
        <v>15</v>
      </c>
      <c r="B12" s="154"/>
      <c r="C12" s="154"/>
      <c r="D12" s="154"/>
      <c r="E12" s="154"/>
      <c r="F12" s="154"/>
      <c r="G12" s="154"/>
      <c r="H12" s="154"/>
      <c r="I12" s="155"/>
      <c r="J12" s="156"/>
    </row>
    <row r="13" spans="1:13" ht="15" customHeight="1">
      <c r="A13" s="5" t="s">
        <v>45</v>
      </c>
      <c r="B13" s="4" t="s">
        <v>12</v>
      </c>
      <c r="C13" s="134">
        <v>6</v>
      </c>
      <c r="D13" s="26"/>
      <c r="E13" s="26"/>
      <c r="F13" s="26"/>
      <c r="G13" s="26"/>
      <c r="H13" s="26"/>
      <c r="I13" s="91"/>
      <c r="J13" s="27"/>
    </row>
    <row r="14" spans="1:13" ht="15" customHeight="1">
      <c r="A14" s="5" t="s">
        <v>46</v>
      </c>
      <c r="B14" s="4" t="s">
        <v>12</v>
      </c>
      <c r="C14" s="134">
        <v>6</v>
      </c>
      <c r="D14" s="26"/>
      <c r="E14" s="26"/>
      <c r="F14" s="26"/>
      <c r="G14" s="26"/>
      <c r="H14" s="26"/>
      <c r="I14" s="91"/>
      <c r="J14" s="27"/>
    </row>
    <row r="15" spans="1:13" ht="15" customHeight="1">
      <c r="A15" s="5" t="s">
        <v>47</v>
      </c>
      <c r="B15" s="4" t="s">
        <v>12</v>
      </c>
      <c r="C15" s="134">
        <v>6</v>
      </c>
      <c r="D15" s="26"/>
      <c r="E15" s="26"/>
      <c r="F15" s="26"/>
      <c r="G15" s="26"/>
      <c r="H15" s="26"/>
      <c r="I15" s="91"/>
      <c r="J15" s="27"/>
    </row>
    <row r="16" spans="1:13" ht="24.95" customHeight="1" thickBot="1">
      <c r="A16" s="23" t="s">
        <v>13</v>
      </c>
      <c r="B16" s="21" t="s">
        <v>5</v>
      </c>
      <c r="C16" s="24">
        <v>1</v>
      </c>
      <c r="D16" s="107"/>
      <c r="E16" s="28">
        <f>SUM(E13:E15)</f>
        <v>0</v>
      </c>
      <c r="F16" s="107"/>
      <c r="G16" s="49">
        <f>SUM(G13:G15)</f>
        <v>0</v>
      </c>
      <c r="H16" s="28">
        <f>SUM(H13:H15)</f>
        <v>0</v>
      </c>
      <c r="I16" s="107"/>
      <c r="J16" s="50">
        <f>SUM(J13:J15)</f>
        <v>0</v>
      </c>
    </row>
    <row r="17" spans="1:10" ht="15" customHeight="1" thickBot="1">
      <c r="A17" s="33"/>
      <c r="B17" s="34"/>
      <c r="C17" s="35"/>
      <c r="D17" s="36"/>
      <c r="E17" s="36"/>
      <c r="F17" s="36"/>
      <c r="G17" s="36"/>
      <c r="H17" s="36"/>
      <c r="I17" s="36"/>
      <c r="J17" s="36"/>
    </row>
    <row r="18" spans="1:10" ht="24.95" customHeight="1" thickBot="1">
      <c r="A18" s="37" t="s">
        <v>9</v>
      </c>
      <c r="B18" s="40" t="s">
        <v>5</v>
      </c>
      <c r="C18" s="41">
        <v>1</v>
      </c>
      <c r="D18" s="108"/>
      <c r="E18" s="42">
        <f>E11+E16</f>
        <v>0</v>
      </c>
      <c r="F18" s="108"/>
      <c r="G18" s="103">
        <f>G11+G16</f>
        <v>0</v>
      </c>
      <c r="H18" s="42">
        <f>H11+H16</f>
        <v>0</v>
      </c>
      <c r="I18" s="108"/>
      <c r="J18" s="101">
        <f>J11+J16</f>
        <v>0</v>
      </c>
    </row>
    <row r="19" spans="1:10" ht="24.95" customHeight="1">
      <c r="A19" s="38" t="s">
        <v>33</v>
      </c>
      <c r="B19" s="76"/>
      <c r="C19" s="77"/>
      <c r="D19" s="109"/>
      <c r="E19" s="43">
        <f>E18*0.72</f>
        <v>0</v>
      </c>
      <c r="F19" s="109"/>
      <c r="G19" s="104">
        <f>G18*0.72</f>
        <v>0</v>
      </c>
      <c r="H19" s="43">
        <f>H18*0.72</f>
        <v>0</v>
      </c>
      <c r="I19" s="109"/>
      <c r="J19" s="102">
        <f>J18*0.72</f>
        <v>0</v>
      </c>
    </row>
    <row r="20" spans="1:10" ht="24.95" customHeight="1" thickBot="1">
      <c r="A20" s="39" t="s">
        <v>44</v>
      </c>
      <c r="B20" s="30"/>
      <c r="C20" s="31"/>
      <c r="D20" s="107"/>
      <c r="E20" s="44">
        <f>E18*0.28</f>
        <v>0</v>
      </c>
      <c r="F20" s="107"/>
      <c r="G20" s="99">
        <f>G18*0.28</f>
        <v>0</v>
      </c>
      <c r="H20" s="44">
        <f>H18*0.28</f>
        <v>0</v>
      </c>
      <c r="I20" s="110"/>
      <c r="J20" s="100">
        <f>J18*0.28</f>
        <v>0</v>
      </c>
    </row>
    <row r="21" spans="1:10" ht="15" customHeight="1" thickBot="1">
      <c r="A21" s="15"/>
      <c r="B21" s="15"/>
      <c r="C21" s="15"/>
      <c r="D21" s="15"/>
      <c r="E21" s="16"/>
      <c r="F21" s="16"/>
      <c r="G21" s="16"/>
      <c r="H21" s="17"/>
      <c r="I21" s="17"/>
      <c r="J21" s="14"/>
    </row>
    <row r="22" spans="1:10" ht="50.1" customHeight="1" thickBot="1">
      <c r="A22" s="150" t="s">
        <v>49</v>
      </c>
      <c r="B22" s="151"/>
      <c r="C22" s="151"/>
      <c r="D22" s="151"/>
      <c r="E22" s="151"/>
      <c r="F22" s="151"/>
      <c r="G22" s="151"/>
      <c r="H22" s="151"/>
      <c r="I22" s="151"/>
      <c r="J22" s="152"/>
    </row>
    <row r="23" spans="1:10" ht="50.1" customHeight="1" thickBot="1">
      <c r="A23" s="7" t="s">
        <v>0</v>
      </c>
      <c r="B23" s="8" t="s">
        <v>1</v>
      </c>
      <c r="C23" s="64" t="s">
        <v>2</v>
      </c>
      <c r="D23" s="8" t="s">
        <v>16</v>
      </c>
      <c r="E23" s="8" t="s">
        <v>6</v>
      </c>
      <c r="F23" s="94" t="s">
        <v>67</v>
      </c>
      <c r="G23" s="105" t="s">
        <v>8</v>
      </c>
      <c r="H23" s="8" t="s">
        <v>10</v>
      </c>
      <c r="I23" s="94" t="s">
        <v>67</v>
      </c>
      <c r="J23" s="106" t="s">
        <v>11</v>
      </c>
    </row>
    <row r="24" spans="1:10" ht="24.95" customHeight="1">
      <c r="A24" s="153" t="s">
        <v>53</v>
      </c>
      <c r="B24" s="154"/>
      <c r="C24" s="154"/>
      <c r="D24" s="154"/>
      <c r="E24" s="154"/>
      <c r="F24" s="154"/>
      <c r="G24" s="154"/>
      <c r="H24" s="154"/>
      <c r="I24" s="155"/>
      <c r="J24" s="156"/>
    </row>
    <row r="25" spans="1:10" ht="15" customHeight="1">
      <c r="A25" s="2" t="s">
        <v>3</v>
      </c>
      <c r="B25" s="3" t="s">
        <v>7</v>
      </c>
      <c r="C25" s="3">
        <v>2134</v>
      </c>
      <c r="D25" s="26"/>
      <c r="E25" s="26"/>
      <c r="F25" s="26"/>
      <c r="G25" s="26"/>
      <c r="H25" s="26"/>
      <c r="I25" s="91"/>
      <c r="J25" s="27"/>
    </row>
    <row r="26" spans="1:10" ht="15" customHeight="1">
      <c r="A26" s="2" t="s">
        <v>4</v>
      </c>
      <c r="B26" s="3" t="s">
        <v>7</v>
      </c>
      <c r="C26" s="3">
        <v>534</v>
      </c>
      <c r="D26" s="26"/>
      <c r="E26" s="26"/>
      <c r="F26" s="26"/>
      <c r="G26" s="26"/>
      <c r="H26" s="26"/>
      <c r="I26" s="91"/>
      <c r="J26" s="27"/>
    </row>
    <row r="27" spans="1:10" ht="15" customHeight="1">
      <c r="A27" s="2" t="s">
        <v>68</v>
      </c>
      <c r="B27" s="3" t="s">
        <v>5</v>
      </c>
      <c r="C27" s="6">
        <v>1</v>
      </c>
      <c r="D27" s="26"/>
      <c r="E27" s="26"/>
      <c r="F27" s="26"/>
      <c r="G27" s="26"/>
      <c r="H27" s="26"/>
      <c r="I27" s="91"/>
      <c r="J27" s="27"/>
    </row>
    <row r="28" spans="1:10" ht="15" customHeight="1">
      <c r="A28" s="72" t="s">
        <v>66</v>
      </c>
      <c r="B28" s="3"/>
      <c r="C28" s="6"/>
      <c r="D28" s="26"/>
      <c r="E28" s="26"/>
      <c r="F28" s="26"/>
      <c r="G28" s="26"/>
      <c r="H28" s="26"/>
      <c r="I28" s="91"/>
      <c r="J28" s="27"/>
    </row>
    <row r="29" spans="1:10" ht="24.95" customHeight="1" thickBot="1">
      <c r="A29" s="23" t="s">
        <v>13</v>
      </c>
      <c r="B29" s="21" t="s">
        <v>5</v>
      </c>
      <c r="C29" s="24">
        <v>1</v>
      </c>
      <c r="D29" s="107"/>
      <c r="E29" s="28">
        <f>SUM(E25:E28)</f>
        <v>0</v>
      </c>
      <c r="F29" s="107"/>
      <c r="G29" s="49">
        <f>SUM(G25:G28)</f>
        <v>0</v>
      </c>
      <c r="H29" s="28">
        <f>SUM(H25:H28)</f>
        <v>0</v>
      </c>
      <c r="I29" s="107"/>
      <c r="J29" s="50">
        <f>SUM(J25:J28)</f>
        <v>0</v>
      </c>
    </row>
    <row r="30" spans="1:10" ht="24.95" customHeight="1">
      <c r="A30" s="153" t="s">
        <v>54</v>
      </c>
      <c r="B30" s="154"/>
      <c r="C30" s="154"/>
      <c r="D30" s="154"/>
      <c r="E30" s="154"/>
      <c r="F30" s="154"/>
      <c r="G30" s="154"/>
      <c r="H30" s="154"/>
      <c r="I30" s="155"/>
      <c r="J30" s="156"/>
    </row>
    <row r="31" spans="1:10" ht="15" customHeight="1">
      <c r="A31" s="2" t="s">
        <v>4</v>
      </c>
      <c r="B31" s="3" t="s">
        <v>7</v>
      </c>
      <c r="C31" s="3">
        <v>373</v>
      </c>
      <c r="D31" s="25"/>
      <c r="E31" s="25"/>
      <c r="F31" s="25"/>
      <c r="G31" s="26"/>
      <c r="H31" s="26"/>
      <c r="I31" s="91"/>
      <c r="J31" s="27"/>
    </row>
    <row r="32" spans="1:10" ht="15" customHeight="1">
      <c r="A32" s="2" t="s">
        <v>43</v>
      </c>
      <c r="B32" s="3" t="s">
        <v>5</v>
      </c>
      <c r="C32" s="6">
        <v>1</v>
      </c>
      <c r="D32" s="25"/>
      <c r="E32" s="25"/>
      <c r="F32" s="25"/>
      <c r="G32" s="26"/>
      <c r="H32" s="26"/>
      <c r="I32" s="91"/>
      <c r="J32" s="27"/>
    </row>
    <row r="33" spans="1:10" ht="15" customHeight="1">
      <c r="A33" s="72" t="s">
        <v>66</v>
      </c>
      <c r="B33" s="10"/>
      <c r="C33" s="11"/>
      <c r="D33" s="45"/>
      <c r="E33" s="25"/>
      <c r="F33" s="45"/>
      <c r="G33" s="46"/>
      <c r="H33" s="46"/>
      <c r="I33" s="92"/>
      <c r="J33" s="47"/>
    </row>
    <row r="34" spans="1:10" ht="24.95" customHeight="1" thickBot="1">
      <c r="A34" s="23" t="s">
        <v>13</v>
      </c>
      <c r="B34" s="21" t="s">
        <v>5</v>
      </c>
      <c r="C34" s="24">
        <v>1</v>
      </c>
      <c r="D34" s="107"/>
      <c r="E34" s="28">
        <f>SUM(E31:E33)</f>
        <v>0</v>
      </c>
      <c r="F34" s="107"/>
      <c r="G34" s="49">
        <f>SUM(G31:G33)</f>
        <v>0</v>
      </c>
      <c r="H34" s="28">
        <f>SUM(H31:H33)</f>
        <v>0</v>
      </c>
      <c r="I34" s="107"/>
      <c r="J34" s="50">
        <f>SUM(J31:J33)</f>
        <v>0</v>
      </c>
    </row>
    <row r="35" spans="1:10" ht="15" customHeight="1" thickBot="1">
      <c r="A35" s="33"/>
      <c r="B35" s="34"/>
      <c r="C35" s="35"/>
      <c r="D35" s="36"/>
      <c r="E35" s="36"/>
      <c r="F35" s="36"/>
      <c r="G35" s="36"/>
      <c r="H35" s="36"/>
      <c r="I35" s="36"/>
      <c r="J35" s="36"/>
    </row>
    <row r="36" spans="1:10" ht="24.95" customHeight="1" thickBot="1">
      <c r="A36" s="37" t="s">
        <v>69</v>
      </c>
      <c r="B36" s="40" t="s">
        <v>5</v>
      </c>
      <c r="C36" s="41">
        <v>1</v>
      </c>
      <c r="D36" s="108"/>
      <c r="E36" s="73">
        <f>E29+E34</f>
        <v>0</v>
      </c>
      <c r="F36" s="108"/>
      <c r="G36" s="73">
        <f>G29+G34</f>
        <v>0</v>
      </c>
      <c r="H36" s="73">
        <f>H29+H34</f>
        <v>0</v>
      </c>
      <c r="I36" s="108"/>
      <c r="J36" s="74">
        <f>J29+J34</f>
        <v>0</v>
      </c>
    </row>
    <row r="37" spans="1:10" ht="15" customHeight="1">
      <c r="A37" s="166" t="s">
        <v>52</v>
      </c>
      <c r="B37" s="167"/>
      <c r="C37" s="167"/>
      <c r="D37" s="14"/>
      <c r="E37" s="14"/>
      <c r="F37" s="14"/>
      <c r="G37" s="14" t="s">
        <v>90</v>
      </c>
      <c r="H37" s="14"/>
      <c r="I37" s="14"/>
      <c r="J37" s="14"/>
    </row>
    <row r="38" spans="1:10" ht="15" customHeight="1" thickBot="1">
      <c r="A38" s="14"/>
      <c r="B38" s="14"/>
      <c r="C38" s="14"/>
      <c r="D38" s="14"/>
      <c r="E38" s="14"/>
      <c r="F38" s="14"/>
      <c r="G38" s="14"/>
      <c r="H38" s="14"/>
      <c r="I38" s="14"/>
      <c r="J38" s="14"/>
    </row>
    <row r="39" spans="1:10" ht="50.1" customHeight="1" thickBot="1">
      <c r="A39" s="159" t="s">
        <v>88</v>
      </c>
      <c r="B39" s="160"/>
      <c r="C39" s="160"/>
      <c r="D39" s="160"/>
      <c r="E39" s="160"/>
      <c r="F39" s="160"/>
      <c r="G39" s="160"/>
      <c r="H39" s="160"/>
      <c r="I39" s="160"/>
      <c r="J39" s="161"/>
    </row>
    <row r="40" spans="1:10" ht="50.1" customHeight="1" thickBot="1">
      <c r="A40" s="7" t="s">
        <v>0</v>
      </c>
      <c r="B40" s="8" t="s">
        <v>1</v>
      </c>
      <c r="C40" s="64" t="s">
        <v>2</v>
      </c>
      <c r="D40" s="8" t="s">
        <v>16</v>
      </c>
      <c r="E40" s="8" t="s">
        <v>6</v>
      </c>
      <c r="F40" s="94" t="s">
        <v>67</v>
      </c>
      <c r="G40" s="105" t="s">
        <v>8</v>
      </c>
      <c r="H40" s="8" t="s">
        <v>10</v>
      </c>
      <c r="I40" s="94" t="s">
        <v>67</v>
      </c>
      <c r="J40" s="106" t="s">
        <v>11</v>
      </c>
    </row>
    <row r="41" spans="1:10" ht="24.95" customHeight="1">
      <c r="A41" s="162" t="s">
        <v>14</v>
      </c>
      <c r="B41" s="163"/>
      <c r="C41" s="163"/>
      <c r="D41" s="163"/>
      <c r="E41" s="163"/>
      <c r="F41" s="163"/>
      <c r="G41" s="163"/>
      <c r="H41" s="163"/>
      <c r="I41" s="164"/>
      <c r="J41" s="165"/>
    </row>
    <row r="42" spans="1:10" ht="15" customHeight="1">
      <c r="A42" s="2" t="s">
        <v>34</v>
      </c>
      <c r="B42" s="3" t="s">
        <v>7</v>
      </c>
      <c r="C42" s="3">
        <v>2891</v>
      </c>
      <c r="D42" s="26"/>
      <c r="E42" s="26"/>
      <c r="F42" s="26"/>
      <c r="G42" s="26"/>
      <c r="H42" s="26"/>
      <c r="I42" s="91"/>
      <c r="J42" s="27"/>
    </row>
    <row r="43" spans="1:10" ht="15" customHeight="1">
      <c r="A43" s="2" t="s">
        <v>50</v>
      </c>
      <c r="B43" s="3" t="s">
        <v>7</v>
      </c>
      <c r="C43" s="3">
        <v>1107</v>
      </c>
      <c r="D43" s="26"/>
      <c r="E43" s="26"/>
      <c r="F43" s="26"/>
      <c r="G43" s="26"/>
      <c r="H43" s="26"/>
      <c r="I43" s="91"/>
      <c r="J43" s="27"/>
    </row>
    <row r="44" spans="1:10" ht="15" customHeight="1">
      <c r="A44" s="2" t="s">
        <v>86</v>
      </c>
      <c r="B44" s="3" t="s">
        <v>7</v>
      </c>
      <c r="C44" s="3">
        <v>1250</v>
      </c>
      <c r="D44" s="26"/>
      <c r="E44" s="26"/>
      <c r="F44" s="26"/>
      <c r="G44" s="26"/>
      <c r="H44" s="26"/>
      <c r="I44" s="91"/>
      <c r="J44" s="27"/>
    </row>
    <row r="45" spans="1:10" ht="15" customHeight="1">
      <c r="A45" s="2" t="s">
        <v>87</v>
      </c>
      <c r="B45" s="3" t="s">
        <v>7</v>
      </c>
      <c r="C45" s="3">
        <v>2020</v>
      </c>
      <c r="D45" s="26"/>
      <c r="E45" s="26"/>
      <c r="F45" s="26"/>
      <c r="G45" s="26"/>
      <c r="H45" s="26"/>
      <c r="I45" s="91"/>
      <c r="J45" s="27"/>
    </row>
    <row r="46" spans="1:10" ht="15" customHeight="1" thickBot="1">
      <c r="A46" s="9" t="s">
        <v>51</v>
      </c>
      <c r="B46" s="12" t="s">
        <v>35</v>
      </c>
      <c r="C46" s="12">
        <v>417</v>
      </c>
      <c r="D46" s="49"/>
      <c r="E46" s="49"/>
      <c r="F46" s="49"/>
      <c r="G46" s="49"/>
      <c r="H46" s="49"/>
      <c r="I46" s="93"/>
      <c r="J46" s="50"/>
    </row>
    <row r="47" spans="1:10" ht="24.95" customHeight="1" thickBot="1">
      <c r="A47" s="29" t="s">
        <v>9</v>
      </c>
      <c r="B47" s="30" t="s">
        <v>5</v>
      </c>
      <c r="C47" s="31">
        <v>1</v>
      </c>
      <c r="D47" s="111"/>
      <c r="E47" s="32">
        <f>SUM(E42:E46)</f>
        <v>0</v>
      </c>
      <c r="F47" s="111"/>
      <c r="G47" s="113">
        <f>SUM(G42:G46)</f>
        <v>0</v>
      </c>
      <c r="H47" s="32">
        <f>SUM(H42:H46)</f>
        <v>0</v>
      </c>
      <c r="I47" s="111"/>
      <c r="J47" s="113">
        <f>SUM(J42:J46)</f>
        <v>0</v>
      </c>
    </row>
    <row r="48" spans="1:10" ht="24.95" customHeight="1">
      <c r="A48" s="78" t="s">
        <v>33</v>
      </c>
      <c r="B48" s="76"/>
      <c r="C48" s="77"/>
      <c r="D48" s="112"/>
      <c r="E48" s="114">
        <f>E47*0.72</f>
        <v>0</v>
      </c>
      <c r="F48" s="112"/>
      <c r="G48" s="51">
        <f>G47*0.72</f>
        <v>0</v>
      </c>
      <c r="H48" s="114">
        <f>H47*0.72</f>
        <v>0</v>
      </c>
      <c r="I48" s="112"/>
      <c r="J48" s="79">
        <f>J47*0.72</f>
        <v>0</v>
      </c>
    </row>
    <row r="49" spans="1:10" ht="24.95" customHeight="1" thickBot="1">
      <c r="A49" s="39" t="s">
        <v>44</v>
      </c>
      <c r="B49" s="30"/>
      <c r="C49" s="31"/>
      <c r="D49" s="111"/>
      <c r="E49" s="28">
        <f>E47*0.28</f>
        <v>0</v>
      </c>
      <c r="F49" s="111"/>
      <c r="G49" s="49">
        <f>G47*0.28</f>
        <v>0</v>
      </c>
      <c r="H49" s="28">
        <f>H47*0.28</f>
        <v>0</v>
      </c>
      <c r="I49" s="111"/>
      <c r="J49" s="50">
        <f>J47*0.28</f>
        <v>0</v>
      </c>
    </row>
    <row r="50" spans="1:10" ht="24.95" customHeight="1" thickBot="1">
      <c r="A50" s="14"/>
      <c r="B50" s="14"/>
      <c r="C50" s="14"/>
      <c r="D50" s="14"/>
      <c r="E50" s="14"/>
      <c r="F50" s="14"/>
      <c r="G50" s="14"/>
      <c r="H50" s="14"/>
      <c r="I50" s="14"/>
      <c r="J50" s="14"/>
    </row>
    <row r="51" spans="1:10" ht="50.1" customHeight="1" thickBot="1">
      <c r="A51" s="150" t="s">
        <v>55</v>
      </c>
      <c r="B51" s="157"/>
      <c r="C51" s="157"/>
      <c r="D51" s="157"/>
      <c r="E51" s="157"/>
      <c r="F51" s="158"/>
      <c r="G51" s="116"/>
      <c r="H51" s="52"/>
      <c r="I51" s="52"/>
      <c r="J51" s="18"/>
    </row>
    <row r="52" spans="1:10" ht="50.1" customHeight="1">
      <c r="A52" s="7" t="s">
        <v>0</v>
      </c>
      <c r="B52" s="8" t="s">
        <v>1</v>
      </c>
      <c r="C52" s="64" t="s">
        <v>6</v>
      </c>
      <c r="D52" s="119" t="s">
        <v>8</v>
      </c>
      <c r="E52" s="64" t="s">
        <v>10</v>
      </c>
      <c r="F52" s="62" t="s">
        <v>11</v>
      </c>
      <c r="G52" s="115"/>
      <c r="H52" s="35"/>
      <c r="I52" s="35"/>
      <c r="J52" s="14"/>
    </row>
    <row r="53" spans="1:10" ht="24.95" customHeight="1">
      <c r="A53" s="55" t="s">
        <v>56</v>
      </c>
      <c r="B53" s="6" t="s">
        <v>5</v>
      </c>
      <c r="C53" s="48">
        <f>E18</f>
        <v>0</v>
      </c>
      <c r="D53" s="26">
        <f>G18</f>
        <v>0</v>
      </c>
      <c r="E53" s="26">
        <f>H18</f>
        <v>0</v>
      </c>
      <c r="F53" s="27">
        <f>J18</f>
        <v>0</v>
      </c>
      <c r="G53" s="36"/>
      <c r="H53" s="53"/>
      <c r="I53" s="53"/>
      <c r="J53" s="14"/>
    </row>
    <row r="54" spans="1:10" ht="24.95" customHeight="1">
      <c r="A54" s="55" t="s">
        <v>57</v>
      </c>
      <c r="B54" s="6" t="s">
        <v>5</v>
      </c>
      <c r="C54" s="48">
        <f>E36</f>
        <v>0</v>
      </c>
      <c r="D54" s="26">
        <f>G36</f>
        <v>0</v>
      </c>
      <c r="E54" s="26">
        <f>H36</f>
        <v>0</v>
      </c>
      <c r="F54" s="27">
        <f>J36</f>
        <v>0</v>
      </c>
      <c r="G54" s="36"/>
      <c r="H54" s="53"/>
      <c r="I54" s="53"/>
      <c r="J54" s="14"/>
    </row>
    <row r="55" spans="1:10" ht="24.95" customHeight="1">
      <c r="A55" s="56" t="s">
        <v>58</v>
      </c>
      <c r="B55" s="6" t="s">
        <v>5</v>
      </c>
      <c r="C55" s="48">
        <f>E47</f>
        <v>0</v>
      </c>
      <c r="D55" s="26">
        <f>G47</f>
        <v>0</v>
      </c>
      <c r="E55" s="26">
        <f>H47</f>
        <v>0</v>
      </c>
      <c r="F55" s="27">
        <f>J47</f>
        <v>0</v>
      </c>
      <c r="G55" s="117"/>
      <c r="H55" s="54"/>
      <c r="I55" s="54"/>
      <c r="J55" s="14"/>
    </row>
    <row r="56" spans="1:10" ht="24.95" customHeight="1" thickBot="1">
      <c r="A56" s="65" t="s">
        <v>62</v>
      </c>
      <c r="B56" s="66" t="s">
        <v>59</v>
      </c>
      <c r="C56" s="57">
        <f>SUM(C53:C55)</f>
        <v>0</v>
      </c>
      <c r="D56" s="120">
        <f>SUM(D53:D55)</f>
        <v>0</v>
      </c>
      <c r="E56" s="120">
        <f>SUM(E53:E55)</f>
        <v>0</v>
      </c>
      <c r="F56" s="121">
        <f>SUM(F53:F55)</f>
        <v>0</v>
      </c>
      <c r="G56" s="118"/>
      <c r="H56" s="53"/>
      <c r="I56" s="53"/>
      <c r="J56" s="14"/>
    </row>
  </sheetData>
  <mergeCells count="11">
    <mergeCell ref="A51:F51"/>
    <mergeCell ref="A39:J39"/>
    <mergeCell ref="A30:J30"/>
    <mergeCell ref="A22:J22"/>
    <mergeCell ref="A41:J41"/>
    <mergeCell ref="A37:C37"/>
    <mergeCell ref="A1:J1"/>
    <mergeCell ref="A3:J3"/>
    <mergeCell ref="A5:J5"/>
    <mergeCell ref="A12:J12"/>
    <mergeCell ref="A24:J24"/>
  </mergeCells>
  <phoneticPr fontId="2" type="noConversion"/>
  <printOptions horizontalCentered="1" verticalCentered="1"/>
  <pageMargins left="0.39370078740157483" right="0.39370078740157483" top="0.39370078740157483" bottom="0.39370078740157483" header="0.19685039370078741" footer="0.19685039370078741"/>
  <pageSetup paperSize="9" scale="57" orientation="portrait" r:id="rId1"/>
  <headerFooter alignWithMargins="0">
    <oddFooter>&amp;LAE_2022.01 - Annexe financière 1 - DPGF</oddFooter>
  </headerFooter>
  <rowBreaks count="1" manualBreakCount="1">
    <brk id="38"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40"/>
  <sheetViews>
    <sheetView view="pageBreakPreview" zoomScaleNormal="75" zoomScaleSheetLayoutView="100" workbookViewId="0">
      <selection activeCell="D5" sqref="D5:E19"/>
    </sheetView>
  </sheetViews>
  <sheetFormatPr baseColWidth="10" defaultRowHeight="15"/>
  <cols>
    <col min="1" max="1" width="60.7109375" style="1" customWidth="1"/>
    <col min="2" max="2" width="9.85546875" style="1" customWidth="1"/>
    <col min="3" max="3" width="15.85546875" style="1" customWidth="1"/>
    <col min="4" max="4" width="16.85546875" style="1" customWidth="1"/>
    <col min="5" max="5" width="17.85546875" customWidth="1"/>
  </cols>
  <sheetData>
    <row r="1" spans="1:13" ht="50.1" customHeight="1" thickBot="1">
      <c r="A1" s="184" t="s">
        <v>36</v>
      </c>
      <c r="B1" s="185"/>
      <c r="C1" s="185"/>
      <c r="D1" s="185"/>
      <c r="E1" s="186"/>
    </row>
    <row r="2" spans="1:13" ht="24.95" customHeight="1" thickBot="1">
      <c r="A2" s="14"/>
      <c r="B2" s="14"/>
      <c r="C2" s="14"/>
      <c r="D2" s="14"/>
      <c r="E2" s="60"/>
    </row>
    <row r="3" spans="1:13" ht="50.1" customHeight="1" thickBot="1">
      <c r="A3" s="170" t="s">
        <v>64</v>
      </c>
      <c r="B3" s="171"/>
      <c r="C3" s="151"/>
      <c r="D3" s="151"/>
      <c r="E3" s="152"/>
    </row>
    <row r="4" spans="1:13" ht="50.1" customHeight="1" thickBot="1">
      <c r="A4" s="172" t="s">
        <v>0</v>
      </c>
      <c r="B4" s="173"/>
      <c r="C4" s="61" t="s">
        <v>1</v>
      </c>
      <c r="D4" s="41" t="s">
        <v>60</v>
      </c>
      <c r="E4" s="63" t="s">
        <v>61</v>
      </c>
    </row>
    <row r="5" spans="1:13" ht="15" customHeight="1">
      <c r="A5" s="174" t="s">
        <v>39</v>
      </c>
      <c r="B5" s="175"/>
      <c r="C5" s="80" t="s">
        <v>7</v>
      </c>
      <c r="D5" s="123"/>
      <c r="E5" s="82"/>
    </row>
    <row r="6" spans="1:13" ht="15" customHeight="1">
      <c r="A6" s="176" t="s">
        <v>17</v>
      </c>
      <c r="B6" s="177"/>
      <c r="C6" s="80" t="s">
        <v>7</v>
      </c>
      <c r="D6" s="124"/>
      <c r="E6" s="84"/>
    </row>
    <row r="7" spans="1:13" ht="15" customHeight="1">
      <c r="A7" s="178" t="s">
        <v>18</v>
      </c>
      <c r="B7" s="179"/>
      <c r="C7" s="80" t="s">
        <v>7</v>
      </c>
      <c r="D7" s="124"/>
      <c r="E7" s="84"/>
    </row>
    <row r="8" spans="1:13" ht="15" customHeight="1">
      <c r="A8" s="180" t="s">
        <v>32</v>
      </c>
      <c r="B8" s="181"/>
      <c r="C8" s="131" t="s">
        <v>19</v>
      </c>
      <c r="D8" s="132"/>
      <c r="E8" s="133"/>
    </row>
    <row r="9" spans="1:13" ht="15" customHeight="1">
      <c r="A9" s="176" t="s">
        <v>20</v>
      </c>
      <c r="B9" s="177"/>
      <c r="C9" s="80" t="s">
        <v>7</v>
      </c>
      <c r="D9" s="124"/>
      <c r="E9" s="84"/>
    </row>
    <row r="10" spans="1:13" ht="15" customHeight="1">
      <c r="A10" s="176" t="s">
        <v>40</v>
      </c>
      <c r="B10" s="177"/>
      <c r="C10" s="80" t="s">
        <v>12</v>
      </c>
      <c r="D10" s="124"/>
      <c r="E10" s="84"/>
    </row>
    <row r="11" spans="1:13" ht="15" customHeight="1">
      <c r="A11" s="176" t="s">
        <v>70</v>
      </c>
      <c r="B11" s="177"/>
      <c r="C11" s="80" t="s">
        <v>12</v>
      </c>
      <c r="D11" s="124"/>
      <c r="E11" s="84"/>
    </row>
    <row r="12" spans="1:13" ht="15" customHeight="1">
      <c r="A12" s="176" t="s">
        <v>71</v>
      </c>
      <c r="B12" s="177"/>
      <c r="C12" s="80" t="s">
        <v>12</v>
      </c>
      <c r="D12" s="124"/>
      <c r="E12" s="84"/>
    </row>
    <row r="13" spans="1:13" ht="15" customHeight="1">
      <c r="A13" s="176" t="s">
        <v>72</v>
      </c>
      <c r="B13" s="177"/>
      <c r="C13" s="80" t="s">
        <v>19</v>
      </c>
      <c r="D13" s="124"/>
      <c r="E13" s="84"/>
    </row>
    <row r="14" spans="1:13" ht="15" customHeight="1">
      <c r="A14" s="176" t="s">
        <v>73</v>
      </c>
      <c r="B14" s="177"/>
      <c r="C14" s="80" t="s">
        <v>19</v>
      </c>
      <c r="D14" s="125"/>
      <c r="E14" s="85"/>
    </row>
    <row r="15" spans="1:13" ht="15" customHeight="1">
      <c r="A15" s="176" t="s">
        <v>74</v>
      </c>
      <c r="B15" s="177"/>
      <c r="C15" s="80" t="s">
        <v>12</v>
      </c>
      <c r="D15" s="125"/>
      <c r="E15" s="85"/>
    </row>
    <row r="16" spans="1:13" ht="15" customHeight="1">
      <c r="A16" s="176" t="s">
        <v>75</v>
      </c>
      <c r="B16" s="177"/>
      <c r="C16" s="80" t="s">
        <v>12</v>
      </c>
      <c r="D16" s="125"/>
      <c r="E16" s="85"/>
      <c r="M16" s="130"/>
    </row>
    <row r="17" spans="1:5" ht="15" customHeight="1">
      <c r="A17" s="176" t="s">
        <v>76</v>
      </c>
      <c r="B17" s="177"/>
      <c r="C17" s="80" t="s">
        <v>12</v>
      </c>
      <c r="D17" s="125"/>
      <c r="E17" s="85"/>
    </row>
    <row r="18" spans="1:5" ht="15" customHeight="1">
      <c r="A18" s="176" t="s">
        <v>77</v>
      </c>
      <c r="B18" s="177"/>
      <c r="C18" s="80" t="s">
        <v>12</v>
      </c>
      <c r="D18" s="125"/>
      <c r="E18" s="85"/>
    </row>
    <row r="19" spans="1:5" ht="15" customHeight="1">
      <c r="A19" s="176" t="s">
        <v>78</v>
      </c>
      <c r="B19" s="177"/>
      <c r="C19" s="80" t="s">
        <v>12</v>
      </c>
      <c r="D19" s="125"/>
      <c r="E19" s="85"/>
    </row>
    <row r="20" spans="1:5" ht="15" customHeight="1">
      <c r="A20" s="176" t="s">
        <v>79</v>
      </c>
      <c r="B20" s="177"/>
      <c r="C20" s="80" t="s">
        <v>12</v>
      </c>
      <c r="D20" s="125"/>
      <c r="E20" s="85"/>
    </row>
    <row r="21" spans="1:5" ht="15" customHeight="1">
      <c r="A21" s="176" t="s">
        <v>80</v>
      </c>
      <c r="B21" s="177"/>
      <c r="C21" s="80" t="s">
        <v>19</v>
      </c>
      <c r="D21" s="125"/>
      <c r="E21" s="85"/>
    </row>
    <row r="22" spans="1:5" ht="15" customHeight="1">
      <c r="A22" s="176" t="s">
        <v>81</v>
      </c>
      <c r="B22" s="177"/>
      <c r="C22" s="80" t="s">
        <v>19</v>
      </c>
      <c r="D22" s="125"/>
      <c r="E22" s="85"/>
    </row>
    <row r="23" spans="1:5" ht="15" customHeight="1">
      <c r="A23" s="176" t="s">
        <v>82</v>
      </c>
      <c r="B23" s="177"/>
      <c r="C23" s="80" t="s">
        <v>19</v>
      </c>
      <c r="D23" s="125"/>
      <c r="E23" s="85"/>
    </row>
    <row r="24" spans="1:5" ht="15" customHeight="1">
      <c r="A24" s="176" t="s">
        <v>83</v>
      </c>
      <c r="B24" s="177"/>
      <c r="C24" s="80" t="s">
        <v>19</v>
      </c>
      <c r="D24" s="125"/>
      <c r="E24" s="85"/>
    </row>
    <row r="25" spans="1:5" ht="15" customHeight="1">
      <c r="A25" s="176" t="s">
        <v>84</v>
      </c>
      <c r="B25" s="177"/>
      <c r="C25" s="80" t="s">
        <v>19</v>
      </c>
      <c r="D25" s="125"/>
      <c r="E25" s="85"/>
    </row>
    <row r="26" spans="1:5" ht="15" customHeight="1" thickBot="1">
      <c r="A26" s="182" t="s">
        <v>85</v>
      </c>
      <c r="B26" s="183"/>
      <c r="C26" s="86" t="s">
        <v>19</v>
      </c>
      <c r="D26" s="126"/>
      <c r="E26" s="88"/>
    </row>
    <row r="27" spans="1:5" ht="15" customHeight="1" thickBot="1">
      <c r="A27" s="67"/>
      <c r="B27" s="68"/>
      <c r="C27" s="69"/>
      <c r="D27" s="69"/>
      <c r="E27" s="60"/>
    </row>
    <row r="28" spans="1:5" ht="50.1" customHeight="1" thickBot="1">
      <c r="A28" s="150" t="s">
        <v>65</v>
      </c>
      <c r="B28" s="168"/>
      <c r="C28" s="168"/>
      <c r="D28" s="168"/>
      <c r="E28" s="169"/>
    </row>
    <row r="29" spans="1:5" ht="50.1" customHeight="1" thickBot="1">
      <c r="A29" s="75" t="s">
        <v>0</v>
      </c>
      <c r="B29" s="61" t="s">
        <v>1</v>
      </c>
      <c r="C29" s="41" t="s">
        <v>60</v>
      </c>
      <c r="D29" s="70" t="s">
        <v>61</v>
      </c>
      <c r="E29" s="71" t="s">
        <v>63</v>
      </c>
    </row>
    <row r="30" spans="1:5" ht="15" customHeight="1">
      <c r="A30" s="89" t="s">
        <v>21</v>
      </c>
      <c r="B30" s="90" t="s">
        <v>12</v>
      </c>
      <c r="C30" s="123"/>
      <c r="D30" s="81"/>
      <c r="E30" s="127"/>
    </row>
    <row r="31" spans="1:5" ht="15" customHeight="1">
      <c r="A31" s="2" t="s">
        <v>22</v>
      </c>
      <c r="B31" s="3" t="s">
        <v>12</v>
      </c>
      <c r="C31" s="124"/>
      <c r="D31" s="83"/>
      <c r="E31" s="128"/>
    </row>
    <row r="32" spans="1:5" ht="15" customHeight="1">
      <c r="A32" s="2" t="s">
        <v>23</v>
      </c>
      <c r="B32" s="3" t="s">
        <v>12</v>
      </c>
      <c r="C32" s="124"/>
      <c r="D32" s="83"/>
      <c r="E32" s="128"/>
    </row>
    <row r="33" spans="1:5" ht="15" customHeight="1">
      <c r="A33" s="2" t="s">
        <v>24</v>
      </c>
      <c r="B33" s="3" t="s">
        <v>12</v>
      </c>
      <c r="C33" s="124"/>
      <c r="D33" s="83"/>
      <c r="E33" s="128"/>
    </row>
    <row r="34" spans="1:5" ht="15" customHeight="1">
      <c r="A34" s="2" t="s">
        <v>25</v>
      </c>
      <c r="B34" s="3" t="s">
        <v>12</v>
      </c>
      <c r="C34" s="124"/>
      <c r="D34" s="83"/>
      <c r="E34" s="128"/>
    </row>
    <row r="35" spans="1:5" ht="15" customHeight="1">
      <c r="A35" s="2" t="s">
        <v>26</v>
      </c>
      <c r="B35" s="3" t="s">
        <v>12</v>
      </c>
      <c r="C35" s="124"/>
      <c r="D35" s="83"/>
      <c r="E35" s="128"/>
    </row>
    <row r="36" spans="1:5" ht="15" customHeight="1">
      <c r="A36" s="2" t="s">
        <v>27</v>
      </c>
      <c r="B36" s="3" t="s">
        <v>12</v>
      </c>
      <c r="C36" s="124"/>
      <c r="D36" s="83"/>
      <c r="E36" s="128"/>
    </row>
    <row r="37" spans="1:5" ht="15" customHeight="1">
      <c r="A37" s="2" t="s">
        <v>28</v>
      </c>
      <c r="B37" s="3" t="s">
        <v>12</v>
      </c>
      <c r="C37" s="124"/>
      <c r="D37" s="83"/>
      <c r="E37" s="128"/>
    </row>
    <row r="38" spans="1:5" ht="15" customHeight="1">
      <c r="A38" s="2" t="s">
        <v>29</v>
      </c>
      <c r="B38" s="3" t="s">
        <v>12</v>
      </c>
      <c r="C38" s="124"/>
      <c r="D38" s="83"/>
      <c r="E38" s="128"/>
    </row>
    <row r="39" spans="1:5" ht="15" customHeight="1">
      <c r="A39" s="2" t="s">
        <v>30</v>
      </c>
      <c r="B39" s="3" t="s">
        <v>12</v>
      </c>
      <c r="C39" s="124"/>
      <c r="D39" s="83"/>
      <c r="E39" s="128"/>
    </row>
    <row r="40" spans="1:5" ht="15" customHeight="1" thickBot="1">
      <c r="A40" s="9" t="s">
        <v>31</v>
      </c>
      <c r="B40" s="12" t="s">
        <v>12</v>
      </c>
      <c r="C40" s="126"/>
      <c r="D40" s="87"/>
      <c r="E40" s="129"/>
    </row>
  </sheetData>
  <mergeCells count="26">
    <mergeCell ref="A1:E1"/>
    <mergeCell ref="A21:B21"/>
    <mergeCell ref="A22:B22"/>
    <mergeCell ref="A23:B23"/>
    <mergeCell ref="A24:B24"/>
    <mergeCell ref="A16:B16"/>
    <mergeCell ref="A17:B17"/>
    <mergeCell ref="A18:B18"/>
    <mergeCell ref="A19:B19"/>
    <mergeCell ref="A20:B20"/>
    <mergeCell ref="A28:E28"/>
    <mergeCell ref="A3:E3"/>
    <mergeCell ref="A4:B4"/>
    <mergeCell ref="A5:B5"/>
    <mergeCell ref="A6:B6"/>
    <mergeCell ref="A7:B7"/>
    <mergeCell ref="A8:B8"/>
    <mergeCell ref="A9:B9"/>
    <mergeCell ref="A10:B10"/>
    <mergeCell ref="A11:B11"/>
    <mergeCell ref="A12:B12"/>
    <mergeCell ref="A13:B13"/>
    <mergeCell ref="A14:B14"/>
    <mergeCell ref="A15:B15"/>
    <mergeCell ref="A26:B26"/>
    <mergeCell ref="A25:B25"/>
  </mergeCells>
  <phoneticPr fontId="2" type="noConversion"/>
  <printOptions horizontalCentered="1" verticalCentered="1"/>
  <pageMargins left="0.39370078740157483" right="0.39370078740157483" top="0.39370078740157483" bottom="0.39370078740157483" header="0.19685039370078741" footer="0.19685039370078741"/>
  <pageSetup paperSize="9" scale="88" orientation="portrait" r:id="rId1"/>
  <headerFooter alignWithMargins="0">
    <oddFooter>&amp;LAE_2022.01 - Annexe financière 2 - BPU</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418D05D6A68F4E9E62F1EDDA99D936" ma:contentTypeVersion="17" ma:contentTypeDescription="Crée un document." ma:contentTypeScope="" ma:versionID="1ba7c58e47c3901b0a1db11af6c961a3">
  <xsd:schema xmlns:xsd="http://www.w3.org/2001/XMLSchema" xmlns:xs="http://www.w3.org/2001/XMLSchema" xmlns:p="http://schemas.microsoft.com/office/2006/metadata/properties" xmlns:ns2="dc497867-63bb-45dd-ac9a-1bd109ecce6c" xmlns:ns3="f59cb9b1-bead-4392-a8c0-42adf7a6eec7" targetNamespace="http://schemas.microsoft.com/office/2006/metadata/properties" ma:root="true" ma:fieldsID="00fefa7738f90e3ecb773e1581f4d2be" ns2:_="" ns3:_="">
    <xsd:import namespace="dc497867-63bb-45dd-ac9a-1bd109ecce6c"/>
    <xsd:import namespace="f59cb9b1-bead-4392-a8c0-42adf7a6eec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497867-63bb-45dd-ac9a-1bd109ecce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1486b210-3196-4573-b359-d82234f69a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59cb9b1-bead-4392-a8c0-42adf7a6eec7"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2d0be83d-f7a9-4b7f-848f-67a7a7241737}" ma:internalName="TaxCatchAll" ma:showField="CatchAllData" ma:web="f59cb9b1-bead-4392-a8c0-42adf7a6ee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c497867-63bb-45dd-ac9a-1bd109ecce6c">
      <Terms xmlns="http://schemas.microsoft.com/office/infopath/2007/PartnerControls"/>
    </lcf76f155ced4ddcb4097134ff3c332f>
    <TaxCatchAll xmlns="f59cb9b1-bead-4392-a8c0-42adf7a6eec7" xsi:nil="true"/>
  </documentManagement>
</p:properties>
</file>

<file path=customXml/itemProps1.xml><?xml version="1.0" encoding="utf-8"?>
<ds:datastoreItem xmlns:ds="http://schemas.openxmlformats.org/officeDocument/2006/customXml" ds:itemID="{7EB05199-B731-4BA1-B37D-439245A81EBA}"/>
</file>

<file path=customXml/itemProps2.xml><?xml version="1.0" encoding="utf-8"?>
<ds:datastoreItem xmlns:ds="http://schemas.openxmlformats.org/officeDocument/2006/customXml" ds:itemID="{9F911263-3198-42C8-BD4B-664DCC4FC69D}">
  <ds:schemaRefs>
    <ds:schemaRef ds:uri="http://schemas.microsoft.com/sharepoint/v3/contenttype/forms"/>
  </ds:schemaRefs>
</ds:datastoreItem>
</file>

<file path=customXml/itemProps3.xml><?xml version="1.0" encoding="utf-8"?>
<ds:datastoreItem xmlns:ds="http://schemas.openxmlformats.org/officeDocument/2006/customXml" ds:itemID="{405311F7-BDC8-45BB-9710-5CD5448E2B5A}">
  <ds:schemaRefs>
    <ds:schemaRef ds:uri="http://schemas.microsoft.com/office/2006/metadata/properties"/>
    <ds:schemaRef ds:uri="http://schemas.microsoft.com/office/infopath/2007/PartnerControls"/>
    <ds:schemaRef ds:uri="dc497867-63bb-45dd-ac9a-1bd109ecce6c"/>
    <ds:schemaRef ds:uri="f59cb9b1-bead-4392-a8c0-42adf7a6eec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vt:lpstr>
      <vt:lpstr>Annexe 1- DPGF</vt:lpstr>
      <vt:lpstr>Annexe 2 - BPU</vt:lpstr>
      <vt:lpstr>'Annexe 1- DPGF'!Zone_d_impression</vt:lpstr>
      <vt:lpstr>'Annexe 2 - BPU'!Zone_d_impression</vt:lpstr>
    </vt:vector>
  </TitlesOfParts>
  <Company>ENPC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bezin virginie</dc:creator>
  <cp:lastModifiedBy>Laurent Jacquottin</cp:lastModifiedBy>
  <cp:lastPrinted>2022-01-20T21:35:43Z</cp:lastPrinted>
  <dcterms:created xsi:type="dcterms:W3CDTF">2013-02-19T15:57:55Z</dcterms:created>
  <dcterms:modified xsi:type="dcterms:W3CDTF">2026-01-12T12:52:50Z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0x0101002A418D05D6A68F4E9E62F1EDDA99D936</vt:lpwstr>
  </property>
  <property fmtid="{D5CDD505-2E9C-101B-9397-08002B2CF9AE}" pid="3" name="MediaServiceImageTags">
    <vt:lpwstr/>
  </property>
</Properties>
</file>